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birminghamcitycouncil.sharepoint.com/sites/CityObservatory/Shared Documents/General/Census 2021/Phase one - Topic Summaries/03 Ethnic group, national identity, language and religion/Ethnicity Only/"/>
    </mc:Choice>
  </mc:AlternateContent>
  <xr:revisionPtr revIDLastSave="441" documentId="11_8159554791BB40C2EA4D173DB4B63DAFD5EA4920" xr6:coauthVersionLast="47" xr6:coauthVersionMax="47" xr10:uidLastSave="{07D80EB8-0037-4B48-913C-DD746CE5EE35}"/>
  <bookViews>
    <workbookView xWindow="-120" yWindow="-120" windowWidth="29040" windowHeight="15840" firstSheet="26" activeTab="30" xr2:uid="{00000000-000D-0000-FFFF-FFFF00000000}"/>
  </bookViews>
  <sheets>
    <sheet name="Ethnic Group" sheetId="2" r:id="rId1"/>
    <sheet name="Ethnic Group - 2011 Comparison" sheetId="3" r:id="rId2"/>
    <sheet name="Ethnic Group Detailed" sheetId="1" r:id="rId3"/>
    <sheet name="Ethnic Group by Age" sheetId="6" r:id="rId4"/>
    <sheet name="Female Ethnic Group by Age" sheetId="7" r:id="rId5"/>
    <sheet name="Male Ethnic Group by Age" sheetId="8" r:id="rId6"/>
    <sheet name="Ethnic Group by Religion" sheetId="16" r:id="rId7"/>
    <sheet name="Ethnic Group Economic Activity" sheetId="5" r:id="rId8"/>
    <sheet name="Ethnic Group by Industry" sheetId="19" r:id="rId9"/>
    <sheet name="Ethnic Group by Occupation" sheetId="23" r:id="rId10"/>
    <sheet name="Ethnic Group by Qualifications" sheetId="17" r:id="rId11"/>
    <sheet name="Ethnic Group Age of Arrival" sheetId="9" r:id="rId12"/>
    <sheet name="Ethnic Group Accommodation Type" sheetId="10" r:id="rId13"/>
    <sheet name="Ethnic Group Bedrooms" sheetId="11" r:id="rId14"/>
    <sheet name="Ethnic Group Rooms" sheetId="12" r:id="rId15"/>
    <sheet name="Ethnicity by Tenure" sheetId="28" r:id="rId16"/>
    <sheet name="Ethnicity Tenure No Car or Van" sheetId="29" r:id="rId17"/>
    <sheet name="Ethnicity Tenure With Car Van" sheetId="30" r:id="rId18"/>
    <sheet name="Ethnic Group Unpaid Care" sheetId="13" r:id="rId19"/>
    <sheet name="Ethnic Unpaid Care Good Health" sheetId="14" r:id="rId20"/>
    <sheet name="Ethnic Unpaid Not Good Health" sheetId="15" r:id="rId21"/>
    <sheet name="Ethnic Group Good Health" sheetId="25" r:id="rId22"/>
    <sheet name="Ethnic Group Not Good Health" sheetId="26" r:id="rId23"/>
    <sheet name="Comp by HH Ref Person Ethnicity" sheetId="18" r:id="rId24"/>
    <sheet name="Ethnicity by Multiple Languages" sheetId="20" r:id="rId25"/>
    <sheet name="Ethnicity by Multiple Religions" sheetId="21" r:id="rId26"/>
    <sheet name="Ethnicity by National Identity" sheetId="22" r:id="rId27"/>
    <sheet name="Ethnicity by Gender Identity" sheetId="24" r:id="rId28"/>
    <sheet name="Ethnicity by Orientation" sheetId="27" r:id="rId29"/>
    <sheet name="Ethnicity by Main Language" sheetId="31" r:id="rId30"/>
    <sheet name="Ethnicity by Veteran Indicator" sheetId="33" r:id="rId31"/>
  </sheets>
  <definedNames>
    <definedName name="_xlnm._FilterDatabase" localSheetId="29" hidden="1">'Ethnicity by Main Language'!$A$1:$C$191</definedName>
    <definedName name="_xlnm._FilterDatabase" localSheetId="30" hidden="1">'Ethnicity by Veteran Indicator'!$A$1:$C$77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9" i="1" l="1"/>
  <c r="B289" i="1"/>
  <c r="C288" i="1" s="1"/>
  <c r="C285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283" i="1" l="1"/>
  <c r="C284" i="1"/>
  <c r="C286" i="1"/>
  <c r="C287" i="1"/>
</calcChain>
</file>

<file path=xl/sharedStrings.xml><?xml version="1.0" encoding="utf-8"?>
<sst xmlns="http://schemas.openxmlformats.org/spreadsheetml/2006/main" count="1321" uniqueCount="488">
  <si>
    <t>Ethnic Group 2021</t>
  </si>
  <si>
    <t>2021 Birmingham Population</t>
  </si>
  <si>
    <t>% of Birmingham Population</t>
  </si>
  <si>
    <t>England &amp; Wales 2021 Population</t>
  </si>
  <si>
    <t>% England &amp; Wales Population</t>
  </si>
  <si>
    <t>Percentage Point Difference</t>
  </si>
  <si>
    <t>Asian, Asian British or Asian Welsh: Afghan</t>
  </si>
  <si>
    <t>Asian, Asian British or Asian Welsh: African unspecified</t>
  </si>
  <si>
    <t>Asian, Asian British or Asian Welsh: African Asian</t>
  </si>
  <si>
    <t>Asian, Asian British or Asian Welsh: Anglo Indian</t>
  </si>
  <si>
    <t>Asian, Asian British or Asian Welsh: Arab</t>
  </si>
  <si>
    <t>Asian, Asian British or Asian Welsh: Asian British</t>
  </si>
  <si>
    <t>Asian, Asian British or Asian Welsh: Bangladeshi, British Bangladeshi</t>
  </si>
  <si>
    <t>Asian, Asian British or Asian Welsh: Black and Asian</t>
  </si>
  <si>
    <t>Asian, Asian British or Asian Welsh: Chinese</t>
  </si>
  <si>
    <t>Asian, Asian British or Asian Welsh: English/Welsh/Scottish/Northern Irish/British</t>
  </si>
  <si>
    <t>Asian, Asian British or Asian Welsh: Filipino</t>
  </si>
  <si>
    <t>Asian, Asian British or Asian Welsh: Indian or British Indian</t>
  </si>
  <si>
    <t>Asian, Asian British or Asian Welsh: Indonesian</t>
  </si>
  <si>
    <t>Asian, Asian British or Asian Welsh: Iranian</t>
  </si>
  <si>
    <t>Asian, Asian British or Asian Welsh: Japanese</t>
  </si>
  <si>
    <t>Asian, Asian British or Asian Welsh: Kashmiri</t>
  </si>
  <si>
    <t>Asian, Asian British or Asian Welsh: Korean</t>
  </si>
  <si>
    <t>Asian, Asian British or Asian Welsh: Kurdish</t>
  </si>
  <si>
    <t>Asian, Asian British or Asian Welsh: Malaysian</t>
  </si>
  <si>
    <t>Asian, Asian British or Asian Welsh: Mauritian/Seychellois/Maldivian/Sao Tomean/St Helenian</t>
  </si>
  <si>
    <t>Asian, Asian British or Asian Welsh: Mixed South Asian</t>
  </si>
  <si>
    <t>Asian, Asian British or Asian Welsh: Myanmar or Burmese</t>
  </si>
  <si>
    <t>Asian, Asian British or Asian Welsh: Nepali (includes Gurkha)</t>
  </si>
  <si>
    <t>Asian, Asian British or Asian Welsh: Other Asian, Asian unspecified</t>
  </si>
  <si>
    <t>Asian, Asian British or Asian Welsh: Other East Asian/ East Asian unspecified</t>
  </si>
  <si>
    <t>Asian, Asian British or Asian Welsh: Other Middle East</t>
  </si>
  <si>
    <t>Asian, Asian British or Asian Welsh: Other Mixed</t>
  </si>
  <si>
    <t>Asian, Asian British or Asian Welsh: Pakistani or British Pakistani</t>
  </si>
  <si>
    <t>Asian, Asian British or Asian Welsh: Punjabi</t>
  </si>
  <si>
    <t>Asian, Asian British or Asian Welsh: Sikh</t>
  </si>
  <si>
    <t>Asian, Asian British or Asian Welsh: Sinhalese</t>
  </si>
  <si>
    <t>Asian, Asian British or Asian Welsh: Sri Lankan</t>
  </si>
  <si>
    <t>Asian, Asian British or Asian Welsh: Taiwanese</t>
  </si>
  <si>
    <t>Asian, Asian British or Asian Welsh: Tajikistani/Kazakhstani/Kyrgystani/Turkmenistani/Uzbekistani</t>
  </si>
  <si>
    <t>Asian, Asian British or Asian Welsh: Tamil</t>
  </si>
  <si>
    <t>Asian, Asian British or Asian Welsh: Thai</t>
  </si>
  <si>
    <t>Asian, Asian British or Asian Welsh: Turkish</t>
  </si>
  <si>
    <t>Asian, Asian British or Asian Welsh: Vietnamese</t>
  </si>
  <si>
    <t>Asian, Asian British or Asian Welsh: Any other ethnic group</t>
  </si>
  <si>
    <t>Black, Black British, Black Welsh of African background: African unspecified</t>
  </si>
  <si>
    <t>Black, Black British, Black Welsh of African background: Angolan</t>
  </si>
  <si>
    <t>Black, Black British, Black Welsh of African background: Arab</t>
  </si>
  <si>
    <t>Black, Black British, Black Welsh of African background: Black British</t>
  </si>
  <si>
    <t>Black, Black British, Black Welsh of African background: Cameroonian</t>
  </si>
  <si>
    <t>Black, Black British, Black Welsh of African background: Cote D'Ivoire</t>
  </si>
  <si>
    <t>Black, Black British, Black Welsh of African background: Democratic Republic of the Congo</t>
  </si>
  <si>
    <t>Black, Black British, Black Welsh of African background: English/Welsh/Scottish/Northern Irish/British</t>
  </si>
  <si>
    <t>Black, Black British, Black Welsh of African background: Eritrean</t>
  </si>
  <si>
    <t>Black, Black British, Black Welsh of African background: Ethiopian</t>
  </si>
  <si>
    <t>Black, Black British, Black Welsh of African background: Gambian</t>
  </si>
  <si>
    <t>Black, Black British, Black Welsh of African background: Ghanaian</t>
  </si>
  <si>
    <t>Black, Black British, Black Welsh of African background: Kenyan</t>
  </si>
  <si>
    <t>Black, Black British, Black Welsh of African background: Malawian</t>
  </si>
  <si>
    <t>Black, Black British, Black Welsh of African background: Mauritian/Seychellois/Maldivian/Sao Tomean/St Helenian</t>
  </si>
  <si>
    <t>Black, Black British, Black Welsh of African background: Mixed Black</t>
  </si>
  <si>
    <t>Black, Black British, Black Welsh of African background: Moroccan</t>
  </si>
  <si>
    <t>Black, Black British, Black Welsh of African background: Nigerian</t>
  </si>
  <si>
    <t>Black, Black British, Black Welsh of African background: Other Black, Black unspecified</t>
  </si>
  <si>
    <t>Black, Black British, Black Welsh of African background: Other Mixed</t>
  </si>
  <si>
    <t>Black, Black British, Black Welsh of African background: Other North African</t>
  </si>
  <si>
    <t>Black, Black British, Black Welsh of African background: Portuguese</t>
  </si>
  <si>
    <t>Black, Black British, Black Welsh of African background: Sierra Leone</t>
  </si>
  <si>
    <t>Black, Black British, Black Welsh of African background: Somali</t>
  </si>
  <si>
    <t>Black, Black British, Black Welsh of African background: Somalilander</t>
  </si>
  <si>
    <t>Black, Black British, Black Welsh of African background: South African</t>
  </si>
  <si>
    <t>Black, Black British, Black Welsh of African background: Sudanese</t>
  </si>
  <si>
    <t>Black, Black British, Black Welsh of African background: Tanzanian</t>
  </si>
  <si>
    <t>Black, Black British, Black Welsh of African background: Ugandan</t>
  </si>
  <si>
    <t>Black, Black British, Black Welsh of African background: Zambian</t>
  </si>
  <si>
    <t>Black, Black British, Black Welsh of African background: Zimbabwean</t>
  </si>
  <si>
    <t>Black, Black British, Black Welsh of African background: Any other ethnic group</t>
  </si>
  <si>
    <t>Black, Black British, Black Welsh or Caribbean background: African unspecified</t>
  </si>
  <si>
    <t>Black, Black British, Black Welsh or Caribbean background: Black and European</t>
  </si>
  <si>
    <t>Black, Black British, Black Welsh or Caribbean background: Black British</t>
  </si>
  <si>
    <t>Black, Black British, Black Welsh or Caribbean background: Black/African American</t>
  </si>
  <si>
    <t>Black, Black British, Black Welsh or Caribbean background: Caribbean</t>
  </si>
  <si>
    <t>Black, Black British, Black Welsh or Caribbean background: English/Welsh/Scottish/Northern Irish/British</t>
  </si>
  <si>
    <t>Black, Black British, Black Welsh or Caribbean background: Ghanaian</t>
  </si>
  <si>
    <t>Black, Black British, Black Welsh or Caribbean background: Mauritian/Seychellois/Maldivian/Sao Tomean/St Helenian</t>
  </si>
  <si>
    <t>Black, Black British, Black Welsh or Caribbean background: Mixed Black</t>
  </si>
  <si>
    <t>Black, Black British, Black Welsh or Caribbean background: Nigerian</t>
  </si>
  <si>
    <t>Black, Black British, Black Welsh or Caribbean background: Other Black, Black unspecified</t>
  </si>
  <si>
    <t>Black, Black British, Black Welsh or Caribbean background: Other Mixed</t>
  </si>
  <si>
    <t>Black, Black British, Black Welsh or Caribbean background: Polynesian/Micronesian/Melanesian</t>
  </si>
  <si>
    <t>Black, Black British, Black Welsh or Caribbean background: Somali</t>
  </si>
  <si>
    <t>Black, Black British, Black Welsh or Caribbean background: Any other ethnic group</t>
  </si>
  <si>
    <t>Mixed or Multiple ethnic groups: African unspecified</t>
  </si>
  <si>
    <t>Mixed or Multiple ethnic groups: African Asian</t>
  </si>
  <si>
    <t>Mixed or Multiple ethnic groups: African/Arab</t>
  </si>
  <si>
    <t>Mixed or Multiple ethnic groups: Anglo Indian</t>
  </si>
  <si>
    <t>Mixed or Multiple ethnic groups: Arab</t>
  </si>
  <si>
    <t>Mixed or Multiple ethnic groups: Asian (unspecified) and European</t>
  </si>
  <si>
    <t>Mixed or Multiple ethnic groups: Black and Asian</t>
  </si>
  <si>
    <t>Mixed or Multiple ethnic groups: Black and European</t>
  </si>
  <si>
    <t>Mixed or Multiple ethnic groups: Black and White (unspecified)</t>
  </si>
  <si>
    <t>Mixed or Multiple ethnic groups: Black British</t>
  </si>
  <si>
    <t>Mixed or Multiple ethnic groups: Brazilian</t>
  </si>
  <si>
    <t>Mixed or Multiple ethnic groups: Caribbean</t>
  </si>
  <si>
    <t>Mixed or Multiple ethnic groups: Caribbean Asian</t>
  </si>
  <si>
    <t>Mixed or Multiple ethnic groups: Chinese</t>
  </si>
  <si>
    <t>Mixed or Multiple ethnic groups: Chinese and other Asian</t>
  </si>
  <si>
    <t>Mixed or Multiple ethnic groups: Chinese and White</t>
  </si>
  <si>
    <t>Mixed or Multiple ethnic groups: English</t>
  </si>
  <si>
    <t>Mixed or Multiple ethnic groups: English/Welsh/Scottish/Northern Irish/British</t>
  </si>
  <si>
    <t>Mixed or Multiple ethnic groups: European and Black African</t>
  </si>
  <si>
    <t>Mixed or Multiple ethnic groups: European and Black Caribbean</t>
  </si>
  <si>
    <t>Mixed or Multiple ethnic groups: European and North African or Middle Eastern</t>
  </si>
  <si>
    <t>Mixed or Multiple ethnic groups: European Mixed, European unspecified, other European</t>
  </si>
  <si>
    <t>Mixed or Multiple ethnic groups: Greek Cypriot</t>
  </si>
  <si>
    <t>Mixed or Multiple ethnic groups: Hispanic or Latin American</t>
  </si>
  <si>
    <t>Mixed or Multiple ethnic groups: Indian or British Indian</t>
  </si>
  <si>
    <t>Mixed or Multiple ethnic groups: Iranian</t>
  </si>
  <si>
    <t>Mixed or Multiple ethnic groups: Italian</t>
  </si>
  <si>
    <t>Mixed or Multiple ethnic groups: Jewish</t>
  </si>
  <si>
    <t>Mixed or Multiple ethnic groups: Mauritian/Seychellois/Maldivian/Sao Tomean/St Helenian</t>
  </si>
  <si>
    <t>Mixed or Multiple ethnic groups: Mexican</t>
  </si>
  <si>
    <t>Mixed or Multiple ethnic groups: Mixed Black</t>
  </si>
  <si>
    <t>Mixed or Multiple ethnic groups: Mixed Irish</t>
  </si>
  <si>
    <t>Mixed or Multiple ethnic groups: Mixed South Asian</t>
  </si>
  <si>
    <t>Mixed or Multiple ethnic groups: Mixed White</t>
  </si>
  <si>
    <t>Mixed or Multiple ethnic groups: Moroccan</t>
  </si>
  <si>
    <t>Mixed or Multiple ethnic groups: Other Asian, Asian unspecified</t>
  </si>
  <si>
    <t>Mixed or Multiple ethnic groups: Other Middle East</t>
  </si>
  <si>
    <t>Mixed or Multiple ethnic groups: Other Mixed</t>
  </si>
  <si>
    <t>Mixed or Multiple ethnic groups: Other White, White unspecified</t>
  </si>
  <si>
    <t>Mixed or Multiple ethnic groups: Pakistani or British Pakistani</t>
  </si>
  <si>
    <t>Mixed or Multiple ethnic groups: Polynesian/Micronesian/Melanesian</t>
  </si>
  <si>
    <t>Mixed or Multiple ethnic groups: Portuguese</t>
  </si>
  <si>
    <t>Mixed or Multiple ethnic groups: South African</t>
  </si>
  <si>
    <t>Mixed or Multiple ethnic groups: South American</t>
  </si>
  <si>
    <t>Mixed or Multiple ethnic groups: South Asian and European</t>
  </si>
  <si>
    <t>Mixed or Multiple ethnic groups: Spanish</t>
  </si>
  <si>
    <t>Mixed or Multiple ethnic groups: Turkish</t>
  </si>
  <si>
    <t>Mixed or Multiple ethnic groups: Turkish Cypriot</t>
  </si>
  <si>
    <t>Mixed or Multiple ethnic groups: White African</t>
  </si>
  <si>
    <t>Mixed or Multiple ethnic groups: White and Arab</t>
  </si>
  <si>
    <t>Mixed or Multiple ethnic groups: White and Asian (unspecified)</t>
  </si>
  <si>
    <t>Mixed or Multiple ethnic groups: White and Black African</t>
  </si>
  <si>
    <t>Mixed or Multiple ethnic groups: White and Black Caribbean</t>
  </si>
  <si>
    <t>Mixed or Multiple ethnic groups: White and East Asian</t>
  </si>
  <si>
    <t>Mixed or Multiple ethnic groups: White and North African or Middle Eastern</t>
  </si>
  <si>
    <t>Mixed or Multiple ethnic groups: White and South Asian</t>
  </si>
  <si>
    <t>Mixed or Multiple ethnic groups: White Caribbean</t>
  </si>
  <si>
    <t>Mixed or Multiple ethnic groups: Any other ethnic group</t>
  </si>
  <si>
    <t>White: African unspecified</t>
  </si>
  <si>
    <t>White: Albanian</t>
  </si>
  <si>
    <t>White: Algerian</t>
  </si>
  <si>
    <t>White: Arab</t>
  </si>
  <si>
    <t>White: Argentinian</t>
  </si>
  <si>
    <t>White: Armenian</t>
  </si>
  <si>
    <t>White: Australian/New Zealander</t>
  </si>
  <si>
    <t>White: Austrian</t>
  </si>
  <si>
    <t>White: Belarusian</t>
  </si>
  <si>
    <t>White: Belgian</t>
  </si>
  <si>
    <t>White: Bosnian</t>
  </si>
  <si>
    <t>White: Brazilian</t>
  </si>
  <si>
    <t>White: Bulgarian</t>
  </si>
  <si>
    <t>White: Colombian</t>
  </si>
  <si>
    <t>White: Cornish</t>
  </si>
  <si>
    <t>White: Croatian</t>
  </si>
  <si>
    <t>White: Cypriot (part not stated)</t>
  </si>
  <si>
    <t>White: Czech</t>
  </si>
  <si>
    <t>White: Danish</t>
  </si>
  <si>
    <t>White: Dutch</t>
  </si>
  <si>
    <t>White: English, Welsh, Scottish, Northern Irish or British</t>
  </si>
  <si>
    <t>White: Estonian</t>
  </si>
  <si>
    <t>White: European Mixed</t>
  </si>
  <si>
    <t>White: Finnish</t>
  </si>
  <si>
    <t>White: French</t>
  </si>
  <si>
    <t>White: Georgian</t>
  </si>
  <si>
    <t>White: German</t>
  </si>
  <si>
    <t>White: Greek</t>
  </si>
  <si>
    <t>White: Greek Cypriot</t>
  </si>
  <si>
    <t>White: Gypsy or Irish Traveller</t>
  </si>
  <si>
    <t>White: Hispanic or Latin American</t>
  </si>
  <si>
    <t>White: Hungarian</t>
  </si>
  <si>
    <t>White: Iranian</t>
  </si>
  <si>
    <t>White: Irish</t>
  </si>
  <si>
    <t>White: Israeli</t>
  </si>
  <si>
    <t>White: Italian</t>
  </si>
  <si>
    <t>White: Jewish</t>
  </si>
  <si>
    <t>White: Kosovan</t>
  </si>
  <si>
    <t>White: Kurdish</t>
  </si>
  <si>
    <t>White: Latvian</t>
  </si>
  <si>
    <t>White: Lithuanian</t>
  </si>
  <si>
    <t>White: Maltese</t>
  </si>
  <si>
    <t>White: Mixed Irish</t>
  </si>
  <si>
    <t>White: Mixed White</t>
  </si>
  <si>
    <t>White: Moldovan</t>
  </si>
  <si>
    <t>White: North American</t>
  </si>
  <si>
    <t>White: North Macedonian</t>
  </si>
  <si>
    <t>White: Norwegian</t>
  </si>
  <si>
    <t>White: Other Eastern European</t>
  </si>
  <si>
    <t>White: Other Middle East</t>
  </si>
  <si>
    <t>White: Other Mixed</t>
  </si>
  <si>
    <t>White: Other North African</t>
  </si>
  <si>
    <t>White: Other Traveller</t>
  </si>
  <si>
    <t>White: Other White, White unspecified</t>
  </si>
  <si>
    <t>White: Polish</t>
  </si>
  <si>
    <t>White: Portuguese</t>
  </si>
  <si>
    <t>White: Roma</t>
  </si>
  <si>
    <t>White: Romanian</t>
  </si>
  <si>
    <t>White: Russian</t>
  </si>
  <si>
    <t>White: Serbian</t>
  </si>
  <si>
    <t>White: Slovakian</t>
  </si>
  <si>
    <t>White: Slovenian</t>
  </si>
  <si>
    <t>White: South African</t>
  </si>
  <si>
    <t>White: South American</t>
  </si>
  <si>
    <t>White: Spanish</t>
  </si>
  <si>
    <t>White: Swedish</t>
  </si>
  <si>
    <t>White: Swiss</t>
  </si>
  <si>
    <t>White: Turkish</t>
  </si>
  <si>
    <t>White: Turkish Cypriot</t>
  </si>
  <si>
    <t>White: Ukrainian</t>
  </si>
  <si>
    <t>White: White African</t>
  </si>
  <si>
    <t>White: White and North African or Middle Eastern</t>
  </si>
  <si>
    <t>White: White Caribbean</t>
  </si>
  <si>
    <t>White: Zimbabwean</t>
  </si>
  <si>
    <t>White: Any other ethnic group</t>
  </si>
  <si>
    <t>Other ethnic group: Afghan</t>
  </si>
  <si>
    <t>Other ethnic group: African unspecified</t>
  </si>
  <si>
    <t>Other ethnic group: African Asian</t>
  </si>
  <si>
    <t>Other ethnic group: Albanian</t>
  </si>
  <si>
    <t>Other ethnic group: Algerian</t>
  </si>
  <si>
    <t>Other ethnic group: Arab</t>
  </si>
  <si>
    <t>Other ethnic group: Armenian</t>
  </si>
  <si>
    <t>Other ethnic group: Asian British</t>
  </si>
  <si>
    <t>Other ethnic group: Bangladeshi, British Bangladeshi</t>
  </si>
  <si>
    <t>Other ethnic group: Black and Asian</t>
  </si>
  <si>
    <t>Other ethnic group: Brazilian</t>
  </si>
  <si>
    <t>Other ethnic group: Bulgarian</t>
  </si>
  <si>
    <t>Other ethnic group: Caribbean</t>
  </si>
  <si>
    <t>Other ethnic group: Caribbean Asian</t>
  </si>
  <si>
    <t>Other ethnic group: Chinese</t>
  </si>
  <si>
    <t>Other ethnic group: Colombian</t>
  </si>
  <si>
    <t>Other ethnic group: Cornish</t>
  </si>
  <si>
    <t>Other ethnic group: Cypriot (part not stated)</t>
  </si>
  <si>
    <t>Other ethnic group: Czech</t>
  </si>
  <si>
    <t>Other ethnic group: East Asian/ East Asian unspecified</t>
  </si>
  <si>
    <t>Other ethnic group: English</t>
  </si>
  <si>
    <t>Other ethnic group: English/Welsh/Scottish/Northern Irish/British</t>
  </si>
  <si>
    <t>Other ethnic group: European Mixed, European unspecified, other European</t>
  </si>
  <si>
    <t>Other ethnic group: Filipino</t>
  </si>
  <si>
    <t>Other ethnic group: Greek</t>
  </si>
  <si>
    <t>Other ethnic group: Greek Cypriot</t>
  </si>
  <si>
    <t>Other ethnic group: Gypsy/Romany</t>
  </si>
  <si>
    <t>Other ethnic group: Hispanic or Latin American</t>
  </si>
  <si>
    <t>Other ethnic group: Indian or British Indian</t>
  </si>
  <si>
    <t>Other ethnic group: Iranian</t>
  </si>
  <si>
    <t>Other ethnic group: Italian</t>
  </si>
  <si>
    <t>Other ethnic group: Japanese</t>
  </si>
  <si>
    <t>Other ethnic group: Jewish</t>
  </si>
  <si>
    <t>Other ethnic group: Kashmiri</t>
  </si>
  <si>
    <t>Other ethnic group: Kurdish</t>
  </si>
  <si>
    <t>Other ethnic group: Lithuanian</t>
  </si>
  <si>
    <t>Other ethnic group: Mauritian/Seychellois/Maldivian/Sao Tomean/St Helenian</t>
  </si>
  <si>
    <t>Other ethnic group: Mexican</t>
  </si>
  <si>
    <t>Other ethnic group: Moroccan</t>
  </si>
  <si>
    <t>Other ethnic group: Muslim</t>
  </si>
  <si>
    <t>Other ethnic group: Nepali (includes Gurkha)</t>
  </si>
  <si>
    <t>Other ethnic group: North African</t>
  </si>
  <si>
    <t>Other ethnic group: Other Asian, Asian unspecified</t>
  </si>
  <si>
    <t>Other ethnic group: Other Eastern European</t>
  </si>
  <si>
    <t>Other ethnic group: Other Middle East</t>
  </si>
  <si>
    <t>Other ethnic group: Other Mixed</t>
  </si>
  <si>
    <t>Other ethnic group: Other White, White unspecified</t>
  </si>
  <si>
    <t>Other ethnic group: Pakistani or British Pakistani</t>
  </si>
  <si>
    <t>Other ethnic group: Polish</t>
  </si>
  <si>
    <t>Other ethnic group: Polynesia/Micronesia/Melanesia</t>
  </si>
  <si>
    <t>Other ethnic group: Portuguese</t>
  </si>
  <si>
    <t>Other ethnic group: Punjabi</t>
  </si>
  <si>
    <t>Other ethnic group: Roma</t>
  </si>
  <si>
    <t>Other ethnic group: Romanian</t>
  </si>
  <si>
    <t>Other ethnic group: Sikh</t>
  </si>
  <si>
    <t>Other ethnic group: Slovakian</t>
  </si>
  <si>
    <t>Other ethnic group: Somali</t>
  </si>
  <si>
    <t>Other ethnic group: Somalilander</t>
  </si>
  <si>
    <t>Other ethnic group: South American</t>
  </si>
  <si>
    <t>Other ethnic group: Spanish</t>
  </si>
  <si>
    <t>Other ethnic group: Sri Lankan</t>
  </si>
  <si>
    <t>Other ethnic group: Tamil</t>
  </si>
  <si>
    <t>Other ethnic group: Thai</t>
  </si>
  <si>
    <t>Other ethnic group: Turkish</t>
  </si>
  <si>
    <t>Other ethnic group: Turkish Cypriot</t>
  </si>
  <si>
    <t>Other ethnic group: Vietnamese</t>
  </si>
  <si>
    <t>Other ethnic group: White African</t>
  </si>
  <si>
    <t>Other ethnic group: Any other ethnic group</t>
  </si>
  <si>
    <t>Total Population</t>
  </si>
  <si>
    <t>2021 Ethnic Group</t>
  </si>
  <si>
    <t>Asian, Asian British or Asian Welsh (overall)</t>
  </si>
  <si>
    <t>Asian, Asian British or Asian Welsh: Bangladeshi</t>
  </si>
  <si>
    <t>Asian, Asian British or Asian Welsh: Indian</t>
  </si>
  <si>
    <t>Asian, Asian British or Asian Welsh: Pakistani</t>
  </si>
  <si>
    <t>Asian, Asian British or Asian Welsh: Other Asian</t>
  </si>
  <si>
    <t>Black, Black British, Black Welsh, Caribbean or African (overall)</t>
  </si>
  <si>
    <t>Black, Black British, Black Welsh, Caribbean or African: African</t>
  </si>
  <si>
    <t>Black, Black British, Black Welsh, Caribbean or African: Caribbean</t>
  </si>
  <si>
    <t>Black, Black British, Black Welsh, Caribbean or African: Other Black</t>
  </si>
  <si>
    <t>Mixed or Multiple ethnic groups (overall)</t>
  </si>
  <si>
    <t>Mixed or Multiple ethnic groups: White and Asian</t>
  </si>
  <si>
    <t>Mixed or Multiple ethnic groups: Other Mixed or Multiple ethnic groups</t>
  </si>
  <si>
    <t>White (overall)</t>
  </si>
  <si>
    <t>White: Other White</t>
  </si>
  <si>
    <t>Other ethnic group (overall)</t>
  </si>
  <si>
    <t>Total Birmingham Population</t>
  </si>
  <si>
    <t>2011 Birmingham Census Population</t>
  </si>
  <si>
    <t>Population Change since 2011</t>
  </si>
  <si>
    <t>% Population Change since 2011</t>
  </si>
  <si>
    <t>n/a</t>
  </si>
  <si>
    <t>Percentage Point Difference (Change in Proportions)</t>
  </si>
  <si>
    <t>% Population Change since 2011 (Change in Proportions)</t>
  </si>
  <si>
    <t>Asian, Asian British or Asian Welsh</t>
  </si>
  <si>
    <t>Black, Black British, Black Welsh, Caribbean or African</t>
  </si>
  <si>
    <t>Mixed or Multiple ethnic groups</t>
  </si>
  <si>
    <t>White</t>
  </si>
  <si>
    <t>Other ethnic group</t>
  </si>
  <si>
    <t>Economic activity status</t>
  </si>
  <si>
    <t>Total</t>
  </si>
  <si>
    <t>Economically active (excluding full-time students)</t>
  </si>
  <si>
    <t>Economically active (excluding full-time students): In employment</t>
  </si>
  <si>
    <t>Economically active (excluding full-time students): Unemployed</t>
  </si>
  <si>
    <t>Economically active and a full-time student</t>
  </si>
  <si>
    <t>Economically active and a full-time student: In employment</t>
  </si>
  <si>
    <t>Economically active and a full-time student: Unemployed</t>
  </si>
  <si>
    <t>Economically inactive</t>
  </si>
  <si>
    <t>Economically inactive: Retired</t>
  </si>
  <si>
    <t>Economically inactive: Student</t>
  </si>
  <si>
    <t>Economically inactive: Looking after home or family</t>
  </si>
  <si>
    <t>Economically inactive: Long-term sick or disabled</t>
  </si>
  <si>
    <t>Economically inactive: Other</t>
  </si>
  <si>
    <t>Ethnic group</t>
  </si>
  <si>
    <t>Aged 24 years and under</t>
  </si>
  <si>
    <t>Aged 25 to 34 years</t>
  </si>
  <si>
    <t>Aged 35 to 49 years</t>
  </si>
  <si>
    <t>Aged 50 to 64 years</t>
  </si>
  <si>
    <t>Aged 65 years and over</t>
  </si>
  <si>
    <t>Age of arrival in the UK</t>
  </si>
  <si>
    <t>Born in the UK</t>
  </si>
  <si>
    <t>Arrived in the UK</t>
  </si>
  <si>
    <t>Arrived in the UK: Aged 0 to 15 years</t>
  </si>
  <si>
    <t>Arrived in the UK: Aged 16 to 24 years</t>
  </si>
  <si>
    <t>Arrived in the UK: Aged 25 to 34 years</t>
  </si>
  <si>
    <t>Arrived in the UK: Aged 35 to 49 years</t>
  </si>
  <si>
    <t>Arrived in the UK: Aged 50 to 64 years</t>
  </si>
  <si>
    <t>Arrived in the UK: Aged 65 years and over</t>
  </si>
  <si>
    <t>Accommodation type</t>
  </si>
  <si>
    <t>Whole house or bungalow</t>
  </si>
  <si>
    <t>Whole house or bungalow: Detached</t>
  </si>
  <si>
    <t>Whole house or bungalow: Semi-detached</t>
  </si>
  <si>
    <t>Whole house or bungalow: Terraced</t>
  </si>
  <si>
    <t>Flat, maisonette or apartment</t>
  </si>
  <si>
    <t>A caravan or other mobile or temporary structure</t>
  </si>
  <si>
    <t>Occupancy rating of bedrooms: +2 or more</t>
  </si>
  <si>
    <t>Occupancy rating of bedrooms: +1</t>
  </si>
  <si>
    <t>Occupancy rating of bedrooms: 0</t>
  </si>
  <si>
    <t>Occupancy rating of bedrooms: -1 or less</t>
  </si>
  <si>
    <t>Occupancy rating of rooms: +2 or more</t>
  </si>
  <si>
    <t>Occupancy rating of rooms: +1</t>
  </si>
  <si>
    <t>Occupancy rating of rooms: 0</t>
  </si>
  <si>
    <t>Occupancy rating of rooms: -1 or less</t>
  </si>
  <si>
    <t>Provides no unpaid care</t>
  </si>
  <si>
    <t>Provides 19 or less hours unpaid care a week</t>
  </si>
  <si>
    <t>Provides 20 to 49 hours unpaid care a week</t>
  </si>
  <si>
    <t>Provides 50 or more hours unpaid care a week</t>
  </si>
  <si>
    <t>Religion</t>
  </si>
  <si>
    <t>No religion</t>
  </si>
  <si>
    <t>Christian</t>
  </si>
  <si>
    <t>Buddhist</t>
  </si>
  <si>
    <t>Hindu</t>
  </si>
  <si>
    <t>Jewish</t>
  </si>
  <si>
    <t>Muslim</t>
  </si>
  <si>
    <t>Sikh</t>
  </si>
  <si>
    <t>Other religion</t>
  </si>
  <si>
    <t>Not answered</t>
  </si>
  <si>
    <t>Highest level of qualification</t>
  </si>
  <si>
    <t>No qualifications</t>
  </si>
  <si>
    <t>Level 1 and entry level qualifications</t>
  </si>
  <si>
    <t>Level 2 qualifications</t>
  </si>
  <si>
    <t>Apprenticeship</t>
  </si>
  <si>
    <t>Level 3 qualifications</t>
  </si>
  <si>
    <t>Level 4 qualifications or above</t>
  </si>
  <si>
    <t>Other qualifications</t>
  </si>
  <si>
    <t>Household composition</t>
  </si>
  <si>
    <t>One-person household</t>
  </si>
  <si>
    <t>Single family household</t>
  </si>
  <si>
    <t>Single family household: All aged 66 years and over</t>
  </si>
  <si>
    <t>Single family household: Couple family household</t>
  </si>
  <si>
    <t>Single family household: Lone parent household</t>
  </si>
  <si>
    <t>Other household types</t>
  </si>
  <si>
    <t>Industry (current)</t>
  </si>
  <si>
    <t>A, B, D, E Agriculture, energy and water</t>
  </si>
  <si>
    <t>C Manufacturing</t>
  </si>
  <si>
    <t>F Construction</t>
  </si>
  <si>
    <t>G, I Distribution, hotels and restaurants</t>
  </si>
  <si>
    <t>H, J Transport and communication</t>
  </si>
  <si>
    <t>K, L, M, N Financial, real estate, professional and administrative activities</t>
  </si>
  <si>
    <t>O, P, Q Public administration, education and health</t>
  </si>
  <si>
    <t>R, S, T, U Other</t>
  </si>
  <si>
    <t>Multiple main languages in household</t>
  </si>
  <si>
    <t>All household members have the same main language</t>
  </si>
  <si>
    <t>Main language differs between generations, but not within partnerships</t>
  </si>
  <si>
    <t>Main language differs within partnerships</t>
  </si>
  <si>
    <t>Any other combination of multiple main languages</t>
  </si>
  <si>
    <t>Multiple religions in household</t>
  </si>
  <si>
    <t>Multi-person household</t>
  </si>
  <si>
    <t>Multi-person household: No people answered the religion question</t>
  </si>
  <si>
    <t>Multi-person household: Same religion (at least one person has stated a religion but the household may include people who did not answer the religion question)</t>
  </si>
  <si>
    <t>Multi-person household: No religion (household may include people who did not answer the religion question)</t>
  </si>
  <si>
    <t>Multi-person household: Same religion and no religion (household may include people who did not answer the religion question)</t>
  </si>
  <si>
    <t>Multi-person household: At least two different religions stated (household may include people with no religion and who did not answer the religion question)</t>
  </si>
  <si>
    <t>National identity</t>
  </si>
  <si>
    <t>British only identity</t>
  </si>
  <si>
    <t>Welsh only identity</t>
  </si>
  <si>
    <t>Welsh and British only identity</t>
  </si>
  <si>
    <t>English only identity</t>
  </si>
  <si>
    <t>English and British only identity</t>
  </si>
  <si>
    <t>Any other combination of only UK identities</t>
  </si>
  <si>
    <t>Non-UK identity only</t>
  </si>
  <si>
    <t>UK identity and non-UK identity</t>
  </si>
  <si>
    <t>Occupation (current)</t>
  </si>
  <si>
    <t>1. Managers, directors and senior officials</t>
  </si>
  <si>
    <t>2. Professional occupations</t>
  </si>
  <si>
    <t>3. Associate professional and technical occupations</t>
  </si>
  <si>
    <t>4. Administrative and secretarial occupations</t>
  </si>
  <si>
    <t>5. Skilled trades occupations</t>
  </si>
  <si>
    <t>6. Caring, leisure and other service occupations</t>
  </si>
  <si>
    <t>7. Sales and customer service occupations</t>
  </si>
  <si>
    <t>8. Process, plant and machine operatives</t>
  </si>
  <si>
    <t>9. Elementary occupations</t>
  </si>
  <si>
    <t>Gender identity the same as sex registered at birth</t>
  </si>
  <si>
    <t>Gender identity different from sex registered at birth</t>
  </si>
  <si>
    <t>Aged 15 years and under</t>
  </si>
  <si>
    <t>Aged 16 to 49 years</t>
  </si>
  <si>
    <t>Total (usual residents aged 5 years and over)</t>
  </si>
  <si>
    <t>Total (usual residents aged 5 years and over, Good Health)</t>
  </si>
  <si>
    <t>Total (Usual residents aged 5 years and over, Not Good Health)</t>
  </si>
  <si>
    <t>Sexual orientation</t>
  </si>
  <si>
    <t>Total: All usual residents aged 16 years and over</t>
  </si>
  <si>
    <t>Straight or Heterosexual</t>
  </si>
  <si>
    <t>Gay or Lesbian</t>
  </si>
  <si>
    <t>Bisexual</t>
  </si>
  <si>
    <t>All other sexual orientations</t>
  </si>
  <si>
    <t>Tenure of household</t>
  </si>
  <si>
    <t>Owned</t>
  </si>
  <si>
    <t>Owned: Owns outright</t>
  </si>
  <si>
    <t>Owned: Owns with a mortgage or loan or shared ownership</t>
  </si>
  <si>
    <t>Rented</t>
  </si>
  <si>
    <t>Social rented</t>
  </si>
  <si>
    <t>Private rented or lives rent free</t>
  </si>
  <si>
    <t>Total: Household Reference Person</t>
  </si>
  <si>
    <t>Total: Household Reference Person, No Car or Van</t>
  </si>
  <si>
    <t>Total: Household Reference Person, With Car or Van</t>
  </si>
  <si>
    <t>Total Female</t>
  </si>
  <si>
    <t>Total Male</t>
  </si>
  <si>
    <t>Total: all usual residents aged 16 years and over</t>
  </si>
  <si>
    <t>Total: all usual residents aged 16 years and over in employment the week before the census</t>
  </si>
  <si>
    <t>Total: All usual residents in households</t>
  </si>
  <si>
    <t>Total: Usual Residents in Good Health</t>
  </si>
  <si>
    <t>Total: Usual Residents in Not Good Health</t>
  </si>
  <si>
    <t>Total: usual residents aged 16 years and over</t>
  </si>
  <si>
    <t>Total: All Household Reference Persons</t>
  </si>
  <si>
    <t>Tota: All usual residents aged 16 years and over</t>
  </si>
  <si>
    <t>k</t>
  </si>
  <si>
    <t>Ethnic group (20 categories)</t>
  </si>
  <si>
    <t>Main language (11 categories)</t>
  </si>
  <si>
    <t>English or Welsh</t>
  </si>
  <si>
    <t>Any other UK languages</t>
  </si>
  <si>
    <t>European languages (EU)</t>
  </si>
  <si>
    <t>Other European languages (non-EU)</t>
  </si>
  <si>
    <t>Asian languages</t>
  </si>
  <si>
    <t>Oceanic or Australian languages</t>
  </si>
  <si>
    <t>North or South American languages</t>
  </si>
  <si>
    <t>African languages</t>
  </si>
  <si>
    <t>Sign and supported languages</t>
  </si>
  <si>
    <t>Any other languages</t>
  </si>
  <si>
    <t>Residents</t>
  </si>
  <si>
    <t>UK armed forces veteran indicator (5 categories)</t>
  </si>
  <si>
    <t>Previously served in the UK regular armed forces</t>
  </si>
  <si>
    <t>Previously served in UK reserve armed forces</t>
  </si>
  <si>
    <t>Previously served in both regular and reserve UK armed forces</t>
  </si>
  <si>
    <t>Has not previously served in any UK armed forces</t>
  </si>
  <si>
    <t>All usual residents aged 16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</si>
</sst>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e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</cellStyleXfs>
  <cellXfs count="89">
    <xf numFmtId="0" fontId="0" fillId="0" borderId="0" xfId="0"/>
    <xf numFmtId="165" fontId="0" fillId="0" borderId="0" xfId="0" applyNumberFormat="1"/>
    <xf numFmtId="164" fontId="0" fillId="0" borderId="0" xfId="0" applyNumberFormat="1"/>
    <xf numFmtId="9" fontId="0" fillId="0" borderId="0" xfId="0" applyNumberFormat="1"/>
    <xf numFmtId="3" fontId="0" fillId="0" borderId="0" xfId="0" applyNumberFormat="1"/>
    <xf numFmtId="0" fontId="2" fillId="0" borderId="0" xfId="0" applyFont="1"/>
    <xf numFmtId="0" fontId="2" fillId="0" borderId="0" xfId="0" applyFont="1" applyBorder="1" applyAlignment="1">
      <alignment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0" fillId="0" borderId="0" xfId="0" applyBorder="1"/>
    <xf numFmtId="0" fontId="3" fillId="0" borderId="0" xfId="0" applyFont="1" applyBorder="1"/>
    <xf numFmtId="164" fontId="0" fillId="0" borderId="0" xfId="2" applyNumberFormat="1" applyFont="1" applyBorder="1"/>
    <xf numFmtId="164" fontId="0" fillId="0" borderId="0" xfId="0" applyNumberFormat="1" applyBorder="1"/>
    <xf numFmtId="10" fontId="0" fillId="0" borderId="0" xfId="2" applyNumberFormat="1" applyFont="1" applyBorder="1"/>
    <xf numFmtId="10" fontId="0" fillId="0" borderId="0" xfId="0" applyNumberFormat="1" applyBorder="1"/>
    <xf numFmtId="165" fontId="2" fillId="0" borderId="0" xfId="1" applyNumberFormat="1" applyFont="1" applyBorder="1"/>
    <xf numFmtId="0" fontId="6" fillId="0" borderId="0" xfId="0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5" fillId="0" borderId="0" xfId="3" applyNumberFormat="1" applyFont="1" applyAlignment="1">
      <alignment horizontal="left"/>
    </xf>
    <xf numFmtId="3" fontId="5" fillId="0" borderId="0" xfId="3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right"/>
    </xf>
    <xf numFmtId="9" fontId="0" fillId="0" borderId="0" xfId="2" applyFont="1"/>
    <xf numFmtId="164" fontId="0" fillId="0" borderId="0" xfId="2" applyNumberFormat="1" applyFont="1"/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8" fillId="0" borderId="0" xfId="3" applyNumberFormat="1" applyFont="1" applyAlignment="1">
      <alignment horizontal="left"/>
    </xf>
    <xf numFmtId="3" fontId="8" fillId="0" borderId="0" xfId="3" applyNumberFormat="1" applyFont="1" applyAlignment="1">
      <alignment horizontal="right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0" fontId="8" fillId="0" borderId="0" xfId="3" applyNumberFormat="1" applyFont="1" applyAlignment="1">
      <alignment horizontal="left"/>
    </xf>
    <xf numFmtId="3" fontId="8" fillId="0" borderId="0" xfId="3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9" fontId="0" fillId="0" borderId="0" xfId="2" applyNumberFormat="1" applyFont="1"/>
  </cellXfs>
  <cellStyles count="5">
    <cellStyle name="Comma" xfId="1" builtinId="3"/>
    <cellStyle name="Normal" xfId="0" builtinId="0"/>
    <cellStyle name="Normal 2" xfId="3" xr:uid="{4EBB80EC-9648-43BD-931E-64D0F5C9BA6B}"/>
    <cellStyle name="Normal 3" xfId="4" xr:uid="{271F4394-F373-477A-848C-6BF6D5D6D0C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4DC6-8380-466F-B50D-209A0B6B2086}">
  <dimension ref="A1:F26"/>
  <sheetViews>
    <sheetView workbookViewId="0">
      <selection activeCell="B29" sqref="B29"/>
    </sheetView>
  </sheetViews>
  <sheetFormatPr defaultRowHeight="15"/>
  <cols>
    <col min="1" max="1" width="66" bestFit="1" customWidth="1"/>
    <col min="2" max="2" width="26.85546875" bestFit="1" customWidth="1"/>
    <col min="3" max="3" width="26.7109375" bestFit="1" customWidth="1"/>
    <col min="4" max="4" width="31" bestFit="1" customWidth="1"/>
    <col min="5" max="5" width="28.42578125" bestFit="1" customWidth="1"/>
    <col min="6" max="6" width="26.5703125" bestFit="1" customWidth="1"/>
  </cols>
  <sheetData>
    <row r="1" spans="1:6">
      <c r="A1" s="5" t="s">
        <v>294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>
      <c r="A2" t="s">
        <v>295</v>
      </c>
      <c r="B2" s="1">
        <v>355384</v>
      </c>
      <c r="C2" s="2">
        <v>0.31040018446671475</v>
      </c>
      <c r="D2" s="1">
        <v>5515420</v>
      </c>
      <c r="E2" s="2">
        <v>9.2544420707820471E-2</v>
      </c>
      <c r="F2" s="3">
        <v>0.21785576375889426</v>
      </c>
    </row>
    <row r="3" spans="1:6">
      <c r="A3" t="s">
        <v>296</v>
      </c>
      <c r="B3" s="1">
        <v>48232</v>
      </c>
      <c r="C3" s="2">
        <v>4.2126887246467445E-2</v>
      </c>
      <c r="D3" s="1">
        <v>644881</v>
      </c>
      <c r="E3" s="2">
        <v>1.0820597265571791E-2</v>
      </c>
      <c r="F3" s="3">
        <v>3.1306289980895657E-2</v>
      </c>
    </row>
    <row r="4" spans="1:6">
      <c r="A4" t="s">
        <v>14</v>
      </c>
      <c r="B4" s="1">
        <v>12487</v>
      </c>
      <c r="C4" s="2">
        <v>1.0906419825979412E-2</v>
      </c>
      <c r="D4" s="1">
        <v>445619</v>
      </c>
      <c r="E4" s="2">
        <v>7.4771372282434068E-3</v>
      </c>
      <c r="F4" s="3">
        <v>3.4292825977360053E-3</v>
      </c>
    </row>
    <row r="5" spans="1:6">
      <c r="A5" t="s">
        <v>297</v>
      </c>
      <c r="B5" s="1">
        <v>66519</v>
      </c>
      <c r="C5" s="2">
        <v>5.8099154352872946E-2</v>
      </c>
      <c r="D5" s="1">
        <v>1864318</v>
      </c>
      <c r="E5" s="2">
        <v>3.1281793467254071E-2</v>
      </c>
      <c r="F5" s="3">
        <v>2.6817360885618875E-2</v>
      </c>
    </row>
    <row r="6" spans="1:6">
      <c r="A6" t="s">
        <v>298</v>
      </c>
      <c r="B6" s="1">
        <v>195102</v>
      </c>
      <c r="C6" s="2">
        <v>0.17040636829408468</v>
      </c>
      <c r="D6" s="1">
        <v>1587819</v>
      </c>
      <c r="E6" s="2">
        <v>2.6642357162985009E-2</v>
      </c>
      <c r="F6" s="3">
        <v>0.14376401113109966</v>
      </c>
    </row>
    <row r="7" spans="1:6">
      <c r="A7" t="s">
        <v>299</v>
      </c>
      <c r="B7" s="1">
        <v>33044</v>
      </c>
      <c r="C7" s="2">
        <v>2.8861354747310296E-2</v>
      </c>
      <c r="D7" s="1">
        <v>972783</v>
      </c>
      <c r="E7" s="2">
        <v>1.6322535583766191E-2</v>
      </c>
      <c r="F7" s="3">
        <v>1.2538819163544105E-2</v>
      </c>
    </row>
    <row r="8" spans="1:6">
      <c r="A8" t="s">
        <v>300</v>
      </c>
      <c r="B8" s="1">
        <v>125760</v>
      </c>
      <c r="C8" s="2">
        <v>0.10984154379075606</v>
      </c>
      <c r="D8" s="1">
        <v>2409278</v>
      </c>
      <c r="E8" s="2">
        <v>4.0425794741669047E-2</v>
      </c>
      <c r="F8" s="3">
        <v>6.9415749049087011E-2</v>
      </c>
    </row>
    <row r="9" spans="1:6">
      <c r="A9" t="s">
        <v>301</v>
      </c>
      <c r="B9" s="1">
        <v>66822</v>
      </c>
      <c r="C9" s="2">
        <v>5.8363801202177962E-2</v>
      </c>
      <c r="D9" s="1">
        <v>1488381</v>
      </c>
      <c r="E9" s="2">
        <v>2.4973865532910738E-2</v>
      </c>
      <c r="F9" s="3">
        <v>3.3389935669267221E-2</v>
      </c>
    </row>
    <row r="10" spans="1:6">
      <c r="A10" t="s">
        <v>302</v>
      </c>
      <c r="B10" s="1">
        <v>44718</v>
      </c>
      <c r="C10" s="2">
        <v>3.9057682532085157E-2</v>
      </c>
      <c r="D10" s="1">
        <v>623119</v>
      </c>
      <c r="E10" s="2">
        <v>1.0455447978039094E-2</v>
      </c>
      <c r="F10" s="3">
        <v>2.8602234554046063E-2</v>
      </c>
    </row>
    <row r="11" spans="1:6">
      <c r="A11" t="s">
        <v>303</v>
      </c>
      <c r="B11" s="1">
        <v>14220</v>
      </c>
      <c r="C11" s="2">
        <v>1.2420060056492932E-2</v>
      </c>
      <c r="D11" s="1">
        <v>297778</v>
      </c>
      <c r="E11" s="2">
        <v>4.9964812307192134E-3</v>
      </c>
      <c r="F11" s="3">
        <v>7.4235788257737186E-3</v>
      </c>
    </row>
    <row r="12" spans="1:6">
      <c r="A12" t="s">
        <v>304</v>
      </c>
      <c r="B12" s="1">
        <v>55205</v>
      </c>
      <c r="C12" s="2">
        <v>4.8217258468262469E-2</v>
      </c>
      <c r="D12" s="1">
        <v>1717976</v>
      </c>
      <c r="E12" s="2">
        <v>2.8826289513752094E-2</v>
      </c>
      <c r="F12" s="3">
        <v>1.9390968954510375E-2</v>
      </c>
    </row>
    <row r="13" spans="1:6">
      <c r="A13" t="s">
        <v>305</v>
      </c>
      <c r="B13" s="1">
        <v>13130</v>
      </c>
      <c r="C13" s="2">
        <v>1.1468030136550787E-2</v>
      </c>
      <c r="D13" s="1">
        <v>488225</v>
      </c>
      <c r="E13" s="2">
        <v>8.1920324834873215E-3</v>
      </c>
      <c r="F13" s="3">
        <v>3.2759976530634654E-3</v>
      </c>
    </row>
    <row r="14" spans="1:6">
      <c r="A14" t="s">
        <v>143</v>
      </c>
      <c r="B14" s="1">
        <v>4680</v>
      </c>
      <c r="C14" s="2">
        <v>4.0876147021369144E-3</v>
      </c>
      <c r="D14" s="1">
        <v>249596</v>
      </c>
      <c r="E14" s="2">
        <v>4.1880250698929835E-3</v>
      </c>
      <c r="F14" s="3">
        <v>-1.0041036775606908E-4</v>
      </c>
    </row>
    <row r="15" spans="1:6">
      <c r="A15" t="s">
        <v>144</v>
      </c>
      <c r="B15" s="1">
        <v>25119</v>
      </c>
      <c r="C15" s="2">
        <v>2.1939485833969475E-2</v>
      </c>
      <c r="D15" s="1">
        <v>513042</v>
      </c>
      <c r="E15" s="2">
        <v>8.6084422743474883E-3</v>
      </c>
      <c r="F15" s="3">
        <v>1.3331043559621987E-2</v>
      </c>
    </row>
    <row r="16" spans="1:6">
      <c r="A16" t="s">
        <v>306</v>
      </c>
      <c r="B16" s="1">
        <v>12276</v>
      </c>
      <c r="C16" s="2">
        <v>1.072212779560529E-2</v>
      </c>
      <c r="D16" s="1">
        <v>467113</v>
      </c>
      <c r="E16" s="2">
        <v>7.8377896860242994E-3</v>
      </c>
      <c r="F16" s="3">
        <v>2.8843381095809903E-3</v>
      </c>
    </row>
    <row r="17" spans="1:6">
      <c r="A17" t="s">
        <v>307</v>
      </c>
      <c r="B17" s="1">
        <v>556608</v>
      </c>
      <c r="C17" s="2">
        <v>0.48615364190748367</v>
      </c>
      <c r="D17" s="1">
        <v>48699249</v>
      </c>
      <c r="E17" s="2">
        <v>0.8171351932601516</v>
      </c>
      <c r="F17" s="3">
        <v>-0.33098155135266794</v>
      </c>
    </row>
    <row r="18" spans="1:6">
      <c r="A18" t="s">
        <v>170</v>
      </c>
      <c r="B18" s="1">
        <v>491211</v>
      </c>
      <c r="C18" s="2">
        <v>0.42903446697678971</v>
      </c>
      <c r="D18" s="1">
        <v>44355038</v>
      </c>
      <c r="E18" s="2">
        <v>0.74424274074927455</v>
      </c>
      <c r="F18" s="3">
        <v>-0.31520827377248484</v>
      </c>
    </row>
    <row r="19" spans="1:6">
      <c r="A19" t="s">
        <v>183</v>
      </c>
      <c r="B19" s="1">
        <v>16964</v>
      </c>
      <c r="C19" s="2">
        <v>1.4816729873301413E-2</v>
      </c>
      <c r="D19" s="1">
        <v>507465</v>
      </c>
      <c r="E19" s="2">
        <v>8.5148645895496838E-3</v>
      </c>
      <c r="F19" s="3">
        <v>6.301865283751729E-3</v>
      </c>
    </row>
    <row r="20" spans="1:6">
      <c r="A20" t="s">
        <v>179</v>
      </c>
      <c r="B20" s="1">
        <v>686</v>
      </c>
      <c r="C20" s="2">
        <v>5.9916745420212031E-4</v>
      </c>
      <c r="D20" s="1">
        <v>67768</v>
      </c>
      <c r="E20" s="2">
        <v>1.1370938754487559E-3</v>
      </c>
      <c r="F20" s="3">
        <v>-5.3792642124663554E-4</v>
      </c>
    </row>
    <row r="21" spans="1:6">
      <c r="A21" t="s">
        <v>206</v>
      </c>
      <c r="B21" s="1">
        <v>1833</v>
      </c>
      <c r="C21" s="2">
        <v>1.6009824250036247E-3</v>
      </c>
      <c r="D21" s="1">
        <v>100981</v>
      </c>
      <c r="E21" s="2">
        <v>1.6943819595781316E-3</v>
      </c>
      <c r="F21" s="3">
        <v>-9.3399534574506926E-5</v>
      </c>
    </row>
    <row r="22" spans="1:6">
      <c r="A22" t="s">
        <v>308</v>
      </c>
      <c r="B22" s="1">
        <v>45914</v>
      </c>
      <c r="C22" s="2">
        <v>4.0102295178186809E-2</v>
      </c>
      <c r="D22" s="1">
        <v>3667997</v>
      </c>
      <c r="E22" s="2">
        <v>6.1546112086300474E-2</v>
      </c>
      <c r="F22" s="3">
        <v>-2.1443816908113665E-2</v>
      </c>
    </row>
    <row r="23" spans="1:6">
      <c r="A23" t="s">
        <v>309</v>
      </c>
      <c r="B23" s="1">
        <v>51965</v>
      </c>
      <c r="C23" s="2">
        <v>4.5387371366783065E-2</v>
      </c>
      <c r="D23" s="1">
        <v>1255619</v>
      </c>
      <c r="E23" s="2">
        <v>2.1068301776606829E-2</v>
      </c>
      <c r="F23" s="3">
        <v>2.4319069590176236E-2</v>
      </c>
    </row>
    <row r="24" spans="1:6">
      <c r="A24" t="s">
        <v>230</v>
      </c>
      <c r="B24" s="1">
        <v>19196</v>
      </c>
      <c r="C24" s="2">
        <v>1.6766207654320558E-2</v>
      </c>
      <c r="D24" s="1">
        <v>331844</v>
      </c>
      <c r="E24" s="2">
        <v>5.5680819856630996E-3</v>
      </c>
      <c r="F24" s="3">
        <v>1.1198125668657459E-2</v>
      </c>
    </row>
    <row r="25" spans="1:6">
      <c r="A25" t="s">
        <v>292</v>
      </c>
      <c r="B25" s="1">
        <v>32769</v>
      </c>
      <c r="C25" s="2">
        <v>2.8621163712462507E-2</v>
      </c>
      <c r="D25" s="1">
        <v>923775</v>
      </c>
      <c r="E25" s="2">
        <v>1.5500219790943728E-2</v>
      </c>
      <c r="F25" s="3">
        <v>1.3120943921518779E-2</v>
      </c>
    </row>
    <row r="26" spans="1:6">
      <c r="A26" t="s">
        <v>310</v>
      </c>
      <c r="B26" s="1">
        <v>1144922</v>
      </c>
      <c r="C26" s="2">
        <v>1</v>
      </c>
      <c r="D26" s="4">
        <v>59597542</v>
      </c>
      <c r="E26" s="2">
        <v>1</v>
      </c>
      <c r="F26" s="3"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77087-45AC-47F3-A4B9-34C3B6AB350D}">
  <dimension ref="A1:G26"/>
  <sheetViews>
    <sheetView workbookViewId="0">
      <selection activeCell="A13" sqref="A13"/>
    </sheetView>
  </sheetViews>
  <sheetFormatPr defaultRowHeight="15"/>
  <cols>
    <col min="1" max="1" width="79.140625" bestFit="1" customWidth="1"/>
    <col min="2" max="2" width="8.42578125" bestFit="1" customWidth="1"/>
    <col min="3" max="3" width="32.28515625" bestFit="1" customWidth="1"/>
    <col min="4" max="4" width="49.28515625" bestFit="1" customWidth="1"/>
    <col min="5" max="5" width="30.140625" bestFit="1" customWidth="1"/>
    <col min="6" max="6" width="8.42578125" bestFit="1" customWidth="1"/>
    <col min="7" max="7" width="18.140625" bestFit="1" customWidth="1"/>
  </cols>
  <sheetData>
    <row r="1" spans="1:7">
      <c r="A1" s="86" t="s">
        <v>425</v>
      </c>
      <c r="B1" s="86" t="s">
        <v>323</v>
      </c>
      <c r="C1" s="86" t="s">
        <v>317</v>
      </c>
      <c r="D1" s="86" t="s">
        <v>318</v>
      </c>
      <c r="E1" s="86" t="s">
        <v>319</v>
      </c>
      <c r="F1" s="86" t="s">
        <v>320</v>
      </c>
      <c r="G1" s="86" t="s">
        <v>321</v>
      </c>
    </row>
    <row r="2" spans="1:7">
      <c r="A2" s="84" t="s">
        <v>461</v>
      </c>
      <c r="B2" s="85">
        <v>442419</v>
      </c>
      <c r="C2" s="85">
        <v>121731</v>
      </c>
      <c r="D2" s="85">
        <v>45977</v>
      </c>
      <c r="E2" s="85">
        <v>15221</v>
      </c>
      <c r="F2" s="85">
        <v>243965</v>
      </c>
      <c r="G2" s="85">
        <v>15525</v>
      </c>
    </row>
    <row r="3" spans="1:7">
      <c r="A3" s="84" t="s">
        <v>426</v>
      </c>
      <c r="B3" s="85">
        <v>40972</v>
      </c>
      <c r="C3" s="85">
        <v>11052</v>
      </c>
      <c r="D3" s="85">
        <v>2285</v>
      </c>
      <c r="E3" s="85">
        <v>1210</v>
      </c>
      <c r="F3" s="85">
        <v>24967</v>
      </c>
      <c r="G3" s="85">
        <v>1458</v>
      </c>
    </row>
    <row r="4" spans="1:7">
      <c r="A4" s="84" t="s">
        <v>427</v>
      </c>
      <c r="B4" s="85">
        <v>93314</v>
      </c>
      <c r="C4" s="85">
        <v>26699</v>
      </c>
      <c r="D4" s="85">
        <v>8800</v>
      </c>
      <c r="E4" s="85">
        <v>2937</v>
      </c>
      <c r="F4" s="85">
        <v>51317</v>
      </c>
      <c r="G4" s="85">
        <v>3561</v>
      </c>
    </row>
    <row r="5" spans="1:7">
      <c r="A5" s="84" t="s">
        <v>428</v>
      </c>
      <c r="B5" s="85">
        <v>50205</v>
      </c>
      <c r="C5" s="85">
        <v>11435</v>
      </c>
      <c r="D5" s="85">
        <v>4604</v>
      </c>
      <c r="E5" s="85">
        <v>2225</v>
      </c>
      <c r="F5" s="85">
        <v>30563</v>
      </c>
      <c r="G5" s="85">
        <v>1378</v>
      </c>
    </row>
    <row r="6" spans="1:7">
      <c r="A6" s="84" t="s">
        <v>429</v>
      </c>
      <c r="B6" s="85">
        <v>41169</v>
      </c>
      <c r="C6" s="85">
        <v>10971</v>
      </c>
      <c r="D6" s="85">
        <v>3362</v>
      </c>
      <c r="E6" s="85">
        <v>1333</v>
      </c>
      <c r="F6" s="85">
        <v>24434</v>
      </c>
      <c r="G6" s="85">
        <v>1069</v>
      </c>
    </row>
    <row r="7" spans="1:7">
      <c r="A7" s="84" t="s">
        <v>430</v>
      </c>
      <c r="B7" s="85">
        <v>36872</v>
      </c>
      <c r="C7" s="85">
        <v>8035</v>
      </c>
      <c r="D7" s="85">
        <v>2471</v>
      </c>
      <c r="E7" s="85">
        <v>1045</v>
      </c>
      <c r="F7" s="85">
        <v>24068</v>
      </c>
      <c r="G7" s="85">
        <v>1253</v>
      </c>
    </row>
    <row r="8" spans="1:7">
      <c r="A8" s="84" t="s">
        <v>431</v>
      </c>
      <c r="B8" s="85">
        <v>45362</v>
      </c>
      <c r="C8" s="85">
        <v>10752</v>
      </c>
      <c r="D8" s="85">
        <v>8306</v>
      </c>
      <c r="E8" s="85">
        <v>1965</v>
      </c>
      <c r="F8" s="85">
        <v>23003</v>
      </c>
      <c r="G8" s="85">
        <v>1336</v>
      </c>
    </row>
    <row r="9" spans="1:7">
      <c r="A9" s="84" t="s">
        <v>432</v>
      </c>
      <c r="B9" s="85">
        <v>36475</v>
      </c>
      <c r="C9" s="85">
        <v>12999</v>
      </c>
      <c r="D9" s="85">
        <v>2972</v>
      </c>
      <c r="E9" s="85">
        <v>1437</v>
      </c>
      <c r="F9" s="85">
        <v>17739</v>
      </c>
      <c r="G9" s="85">
        <v>1328</v>
      </c>
    </row>
    <row r="10" spans="1:7">
      <c r="A10" s="84" t="s">
        <v>433</v>
      </c>
      <c r="B10" s="85">
        <v>38619</v>
      </c>
      <c r="C10" s="85">
        <v>14173</v>
      </c>
      <c r="D10" s="85">
        <v>3696</v>
      </c>
      <c r="E10" s="85">
        <v>939</v>
      </c>
      <c r="F10" s="85">
        <v>18297</v>
      </c>
      <c r="G10" s="85">
        <v>1514</v>
      </c>
    </row>
    <row r="11" spans="1:7">
      <c r="A11" s="84" t="s">
        <v>434</v>
      </c>
      <c r="B11" s="85">
        <v>59431</v>
      </c>
      <c r="C11" s="85">
        <v>15615</v>
      </c>
      <c r="D11" s="85">
        <v>9481</v>
      </c>
      <c r="E11" s="85">
        <v>2130</v>
      </c>
      <c r="F11" s="85">
        <v>29577</v>
      </c>
      <c r="G11" s="85">
        <v>2628</v>
      </c>
    </row>
    <row r="16" spans="1:7">
      <c r="C16" s="86"/>
      <c r="D16" s="86"/>
      <c r="E16" s="86"/>
      <c r="F16" s="86"/>
      <c r="G16" s="86"/>
    </row>
    <row r="17" spans="1:7">
      <c r="A17" s="84"/>
      <c r="C17" s="74"/>
      <c r="D17" s="74"/>
      <c r="E17" s="74"/>
      <c r="F17" s="74"/>
      <c r="G17" s="74"/>
    </row>
    <row r="18" spans="1:7">
      <c r="A18" s="84"/>
      <c r="C18" s="74"/>
      <c r="D18" s="74"/>
      <c r="E18" s="74"/>
      <c r="F18" s="74"/>
      <c r="G18" s="74"/>
    </row>
    <row r="19" spans="1:7">
      <c r="A19" s="84"/>
      <c r="C19" s="74"/>
      <c r="D19" s="88"/>
      <c r="E19" s="88"/>
      <c r="F19" s="74"/>
      <c r="G19" s="74"/>
    </row>
    <row r="20" spans="1:7">
      <c r="A20" s="84"/>
      <c r="C20" s="74"/>
      <c r="D20" s="74"/>
      <c r="E20" s="74"/>
      <c r="F20" s="74"/>
      <c r="G20" s="74"/>
    </row>
    <row r="21" spans="1:7">
      <c r="A21" s="84"/>
      <c r="C21" s="74"/>
      <c r="D21" s="74"/>
      <c r="E21" s="74"/>
      <c r="F21" s="74"/>
      <c r="G21" s="74"/>
    </row>
    <row r="22" spans="1:7">
      <c r="A22" s="84"/>
      <c r="C22" s="74"/>
      <c r="D22" s="74"/>
      <c r="E22" s="74"/>
      <c r="F22" s="74"/>
      <c r="G22" s="74"/>
    </row>
    <row r="23" spans="1:7">
      <c r="A23" s="84"/>
      <c r="C23" s="74"/>
      <c r="D23" s="74"/>
      <c r="E23" s="74"/>
      <c r="F23" s="74"/>
      <c r="G23" s="74"/>
    </row>
    <row r="24" spans="1:7">
      <c r="A24" s="84"/>
      <c r="C24" s="74"/>
      <c r="D24" s="74"/>
      <c r="E24" s="74"/>
      <c r="F24" s="74"/>
      <c r="G24" s="74"/>
    </row>
    <row r="25" spans="1:7">
      <c r="A25" s="84"/>
      <c r="C25" s="74"/>
      <c r="D25" s="74"/>
      <c r="E25" s="74"/>
      <c r="F25" s="74"/>
      <c r="G25" s="74"/>
    </row>
    <row r="26" spans="1:7">
      <c r="A26" s="84"/>
      <c r="C26" s="74"/>
      <c r="D26" s="74"/>
      <c r="E26" s="74"/>
      <c r="F26" s="74"/>
      <c r="G26" s="7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6FFD-9A6E-4AAB-ADDF-6C57569190E9}">
  <dimension ref="A1:G18"/>
  <sheetViews>
    <sheetView workbookViewId="0">
      <selection activeCell="E17" sqref="E17"/>
    </sheetView>
  </sheetViews>
  <sheetFormatPr defaultRowHeight="15"/>
  <cols>
    <col min="1" max="1" width="39.42578125" bestFit="1" customWidth="1"/>
    <col min="2" max="2" width="7.5703125" bestFit="1" customWidth="1"/>
    <col min="3" max="7" width="22.28515625" customWidth="1"/>
  </cols>
  <sheetData>
    <row r="1" spans="1:7" ht="38.25">
      <c r="A1" s="51" t="s">
        <v>380</v>
      </c>
      <c r="B1" s="50" t="s">
        <v>323</v>
      </c>
      <c r="C1" s="50" t="s">
        <v>317</v>
      </c>
      <c r="D1" s="50" t="s">
        <v>318</v>
      </c>
      <c r="E1" s="50" t="s">
        <v>319</v>
      </c>
      <c r="F1" s="50" t="s">
        <v>320</v>
      </c>
      <c r="G1" s="50" t="s">
        <v>321</v>
      </c>
    </row>
    <row r="2" spans="1:7">
      <c r="A2" s="52" t="s">
        <v>465</v>
      </c>
      <c r="B2" s="53">
        <v>889623</v>
      </c>
      <c r="C2" s="53">
        <v>257770</v>
      </c>
      <c r="D2" s="53">
        <v>92703</v>
      </c>
      <c r="E2" s="53">
        <v>30408</v>
      </c>
      <c r="F2" s="53">
        <v>472229</v>
      </c>
      <c r="G2" s="53">
        <v>36513</v>
      </c>
    </row>
    <row r="3" spans="1:7">
      <c r="A3" s="52" t="s">
        <v>381</v>
      </c>
      <c r="B3" s="53">
        <v>212198</v>
      </c>
      <c r="C3" s="53">
        <v>68962</v>
      </c>
      <c r="D3" s="53">
        <v>17901</v>
      </c>
      <c r="E3" s="53">
        <v>4586</v>
      </c>
      <c r="F3" s="53">
        <v>110616</v>
      </c>
      <c r="G3" s="53">
        <v>10133</v>
      </c>
    </row>
    <row r="4" spans="1:7">
      <c r="A4" s="52" t="s">
        <v>382</v>
      </c>
      <c r="B4" s="53">
        <v>90078</v>
      </c>
      <c r="C4" s="53">
        <v>26874</v>
      </c>
      <c r="D4" s="53">
        <v>9885</v>
      </c>
      <c r="E4" s="53">
        <v>3060</v>
      </c>
      <c r="F4" s="53">
        <v>46324</v>
      </c>
      <c r="G4" s="53">
        <v>3935</v>
      </c>
    </row>
    <row r="5" spans="1:7">
      <c r="A5" s="52" t="s">
        <v>383</v>
      </c>
      <c r="B5" s="53">
        <v>111212</v>
      </c>
      <c r="C5" s="53">
        <v>31388</v>
      </c>
      <c r="D5" s="53">
        <v>11752</v>
      </c>
      <c r="E5" s="53">
        <v>5080</v>
      </c>
      <c r="F5" s="53">
        <v>59527</v>
      </c>
      <c r="G5" s="53">
        <v>3465</v>
      </c>
    </row>
    <row r="6" spans="1:7">
      <c r="A6" s="52" t="s">
        <v>384</v>
      </c>
      <c r="B6" s="53">
        <v>32426</v>
      </c>
      <c r="C6" s="53">
        <v>4646</v>
      </c>
      <c r="D6" s="53">
        <v>3174</v>
      </c>
      <c r="E6" s="53">
        <v>1050</v>
      </c>
      <c r="F6" s="53">
        <v>22545</v>
      </c>
      <c r="G6" s="53">
        <v>1011</v>
      </c>
    </row>
    <row r="7" spans="1:7">
      <c r="A7" s="52" t="s">
        <v>385</v>
      </c>
      <c r="B7" s="53">
        <v>152046</v>
      </c>
      <c r="C7" s="53">
        <v>39178</v>
      </c>
      <c r="D7" s="53">
        <v>16488</v>
      </c>
      <c r="E7" s="53">
        <v>7072</v>
      </c>
      <c r="F7" s="53">
        <v>84680</v>
      </c>
      <c r="G7" s="53">
        <v>4628</v>
      </c>
    </row>
    <row r="8" spans="1:7">
      <c r="A8" s="52" t="s">
        <v>386</v>
      </c>
      <c r="B8" s="53">
        <v>265806</v>
      </c>
      <c r="C8" s="53">
        <v>77848</v>
      </c>
      <c r="D8" s="53">
        <v>30741</v>
      </c>
      <c r="E8" s="53">
        <v>8991</v>
      </c>
      <c r="F8" s="53">
        <v>136383</v>
      </c>
      <c r="G8" s="53">
        <v>11843</v>
      </c>
    </row>
    <row r="9" spans="1:7">
      <c r="A9" s="52" t="s">
        <v>387</v>
      </c>
      <c r="B9" s="53">
        <v>25857</v>
      </c>
      <c r="C9" s="53">
        <v>8874</v>
      </c>
      <c r="D9" s="53">
        <v>2762</v>
      </c>
      <c r="E9" s="53">
        <v>569</v>
      </c>
      <c r="F9" s="53">
        <v>12154</v>
      </c>
      <c r="G9" s="53">
        <v>1498</v>
      </c>
    </row>
    <row r="11" spans="1:7">
      <c r="C11" s="74"/>
      <c r="D11" s="74"/>
      <c r="E11" s="74"/>
      <c r="F11" s="74"/>
      <c r="G11" s="74"/>
    </row>
    <row r="12" spans="1:7">
      <c r="A12" s="68"/>
      <c r="C12" s="74"/>
      <c r="D12" s="74"/>
      <c r="E12" s="74"/>
      <c r="F12" s="74"/>
      <c r="G12" s="74"/>
    </row>
    <row r="13" spans="1:7">
      <c r="A13" s="68"/>
      <c r="C13" s="74"/>
      <c r="D13" s="74"/>
      <c r="E13" s="74"/>
      <c r="F13" s="74"/>
      <c r="G13" s="74"/>
    </row>
    <row r="14" spans="1:7">
      <c r="A14" s="68"/>
      <c r="C14" s="74"/>
      <c r="D14" s="74"/>
      <c r="E14" s="74"/>
      <c r="F14" s="74"/>
      <c r="G14" s="74"/>
    </row>
    <row r="15" spans="1:7">
      <c r="A15" s="68"/>
      <c r="C15" s="74"/>
      <c r="D15" s="74"/>
      <c r="E15" s="74"/>
      <c r="F15" s="74"/>
      <c r="G15" s="74"/>
    </row>
    <row r="16" spans="1:7">
      <c r="A16" s="68"/>
      <c r="C16" s="74"/>
      <c r="D16" s="74"/>
      <c r="E16" s="74"/>
      <c r="F16" s="74"/>
      <c r="G16" s="74"/>
    </row>
    <row r="17" spans="1:7">
      <c r="A17" s="68"/>
      <c r="C17" s="74"/>
      <c r="D17" s="74"/>
      <c r="E17" s="74"/>
      <c r="F17" s="74"/>
      <c r="G17" s="74"/>
    </row>
    <row r="18" spans="1:7">
      <c r="A18" s="68"/>
      <c r="C18" s="74"/>
      <c r="D18" s="74"/>
      <c r="E18" s="74"/>
      <c r="F18" s="74"/>
      <c r="G18" s="7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C9E09-CCB2-4569-8489-AF49DD11EF22}">
  <dimension ref="A1:G10"/>
  <sheetViews>
    <sheetView workbookViewId="0">
      <selection activeCell="E37" sqref="E37"/>
    </sheetView>
  </sheetViews>
  <sheetFormatPr defaultRowHeight="15"/>
  <cols>
    <col min="1" max="1" width="36.28515625" bestFit="1" customWidth="1"/>
    <col min="2" max="7" width="24.7109375" customWidth="1"/>
  </cols>
  <sheetData>
    <row r="1" spans="1:7" ht="38.25">
      <c r="A1" s="32" t="s">
        <v>342</v>
      </c>
      <c r="B1" s="31" t="s">
        <v>323</v>
      </c>
      <c r="C1" s="31" t="s">
        <v>317</v>
      </c>
      <c r="D1" s="31" t="s">
        <v>318</v>
      </c>
      <c r="E1" s="31" t="s">
        <v>319</v>
      </c>
      <c r="F1" s="31" t="s">
        <v>320</v>
      </c>
      <c r="G1" s="31" t="s">
        <v>321</v>
      </c>
    </row>
    <row r="2" spans="1:7">
      <c r="A2" s="33" t="s">
        <v>323</v>
      </c>
      <c r="B2" s="34">
        <v>1144916</v>
      </c>
      <c r="C2" s="34">
        <v>355381</v>
      </c>
      <c r="D2" s="34">
        <v>125755</v>
      </c>
      <c r="E2" s="34">
        <v>55205</v>
      </c>
      <c r="F2" s="34">
        <v>556612</v>
      </c>
      <c r="G2" s="34">
        <v>51963</v>
      </c>
    </row>
    <row r="3" spans="1:7">
      <c r="A3" s="33" t="s">
        <v>343</v>
      </c>
      <c r="B3" s="34">
        <v>838960</v>
      </c>
      <c r="C3" s="34">
        <v>210349</v>
      </c>
      <c r="D3" s="34">
        <v>62369</v>
      </c>
      <c r="E3" s="34">
        <v>49239</v>
      </c>
      <c r="F3" s="34">
        <v>497140</v>
      </c>
      <c r="G3" s="34">
        <v>19863</v>
      </c>
    </row>
    <row r="4" spans="1:7">
      <c r="A4" s="33" t="s">
        <v>344</v>
      </c>
      <c r="B4" s="34">
        <v>305956</v>
      </c>
      <c r="C4" s="34" t="s">
        <v>468</v>
      </c>
      <c r="D4" s="34">
        <v>63386</v>
      </c>
      <c r="E4" s="34">
        <v>5966</v>
      </c>
      <c r="F4" s="34">
        <v>59472</v>
      </c>
      <c r="G4" s="34">
        <v>32100</v>
      </c>
    </row>
    <row r="5" spans="1:7">
      <c r="A5" s="33" t="s">
        <v>345</v>
      </c>
      <c r="B5" s="34">
        <v>95451</v>
      </c>
      <c r="C5" s="34">
        <v>43154</v>
      </c>
      <c r="D5" s="34">
        <v>24137</v>
      </c>
      <c r="E5" s="34">
        <v>2868</v>
      </c>
      <c r="F5" s="34">
        <v>14867</v>
      </c>
      <c r="G5" s="34">
        <v>10425</v>
      </c>
    </row>
    <row r="6" spans="1:7">
      <c r="A6" s="33" t="s">
        <v>346</v>
      </c>
      <c r="B6" s="34">
        <v>92787</v>
      </c>
      <c r="C6" s="34">
        <v>49021</v>
      </c>
      <c r="D6" s="34">
        <v>14431</v>
      </c>
      <c r="E6" s="34">
        <v>1222</v>
      </c>
      <c r="F6" s="34">
        <v>20119</v>
      </c>
      <c r="G6" s="34">
        <v>7994</v>
      </c>
    </row>
    <row r="7" spans="1:7">
      <c r="A7" s="33" t="s">
        <v>347</v>
      </c>
      <c r="B7" s="34">
        <v>73487</v>
      </c>
      <c r="C7" s="34">
        <v>33853</v>
      </c>
      <c r="D7" s="34">
        <v>14845</v>
      </c>
      <c r="E7" s="34">
        <v>1111</v>
      </c>
      <c r="F7" s="34">
        <v>15310</v>
      </c>
      <c r="G7" s="34">
        <v>8368</v>
      </c>
    </row>
    <row r="8" spans="1:7">
      <c r="A8" s="33" t="s">
        <v>348</v>
      </c>
      <c r="B8" s="34">
        <v>34774</v>
      </c>
      <c r="C8" s="34">
        <v>14494</v>
      </c>
      <c r="D8" s="34">
        <v>8233</v>
      </c>
      <c r="E8" s="34">
        <v>610</v>
      </c>
      <c r="F8" s="34">
        <v>7259</v>
      </c>
      <c r="G8" s="34">
        <v>4178</v>
      </c>
    </row>
    <row r="9" spans="1:7">
      <c r="A9" s="33" t="s">
        <v>349</v>
      </c>
      <c r="B9" s="34">
        <v>7136</v>
      </c>
      <c r="C9" s="34">
        <v>3227</v>
      </c>
      <c r="D9" s="34">
        <v>1330</v>
      </c>
      <c r="E9" s="34">
        <v>135</v>
      </c>
      <c r="F9" s="34">
        <v>1563</v>
      </c>
      <c r="G9" s="34">
        <v>881</v>
      </c>
    </row>
    <row r="10" spans="1:7">
      <c r="A10" s="33" t="s">
        <v>350</v>
      </c>
      <c r="B10" s="34">
        <v>2321</v>
      </c>
      <c r="C10" s="34">
        <v>1283</v>
      </c>
      <c r="D10" s="34">
        <v>410</v>
      </c>
      <c r="E10" s="34">
        <v>20</v>
      </c>
      <c r="F10" s="34">
        <v>354</v>
      </c>
      <c r="G10" s="34">
        <v>254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7267-29D1-40FF-8129-B0598D58CA0D}">
  <dimension ref="A1:G8"/>
  <sheetViews>
    <sheetView workbookViewId="0">
      <selection activeCell="A2" sqref="A2"/>
    </sheetView>
  </sheetViews>
  <sheetFormatPr defaultColWidth="21.5703125" defaultRowHeight="15"/>
  <cols>
    <col min="1" max="1" width="41.85546875" bestFit="1" customWidth="1"/>
    <col min="2" max="2" width="9.140625" bestFit="1" customWidth="1"/>
    <col min="3" max="3" width="21.140625" bestFit="1" customWidth="1"/>
    <col min="4" max="4" width="20.140625" bestFit="1" customWidth="1"/>
    <col min="5" max="5" width="17" bestFit="1" customWidth="1"/>
    <col min="6" max="6" width="7.5703125" bestFit="1" customWidth="1"/>
    <col min="7" max="7" width="18.28515625" bestFit="1" customWidth="1"/>
  </cols>
  <sheetData>
    <row r="1" spans="1:7" ht="38.25">
      <c r="A1" s="36" t="s">
        <v>351</v>
      </c>
      <c r="B1" s="35" t="s">
        <v>323</v>
      </c>
      <c r="C1" s="35" t="s">
        <v>317</v>
      </c>
      <c r="D1" s="35" t="s">
        <v>318</v>
      </c>
      <c r="E1" s="35" t="s">
        <v>319</v>
      </c>
      <c r="F1" s="35" t="s">
        <v>320</v>
      </c>
      <c r="G1" s="35" t="s">
        <v>321</v>
      </c>
    </row>
    <row r="2" spans="1:7">
      <c r="A2" s="37" t="s">
        <v>462</v>
      </c>
      <c r="B2" s="38">
        <v>1117847</v>
      </c>
      <c r="C2" s="38">
        <v>349871</v>
      </c>
      <c r="D2" s="38">
        <v>121653</v>
      </c>
      <c r="E2" s="38">
        <v>53985</v>
      </c>
      <c r="F2" s="38">
        <v>541138</v>
      </c>
      <c r="G2" s="38">
        <v>51200</v>
      </c>
    </row>
    <row r="3" spans="1:7">
      <c r="A3" s="37" t="s">
        <v>352</v>
      </c>
      <c r="B3" s="38">
        <v>927835</v>
      </c>
      <c r="C3" s="38">
        <v>319129</v>
      </c>
      <c r="D3" s="38">
        <v>81962</v>
      </c>
      <c r="E3" s="38">
        <v>41821</v>
      </c>
      <c r="F3" s="38">
        <v>445195</v>
      </c>
      <c r="G3" s="38">
        <v>39728</v>
      </c>
    </row>
    <row r="4" spans="1:7">
      <c r="A4" s="37" t="s">
        <v>353</v>
      </c>
      <c r="B4" s="38">
        <v>141217</v>
      </c>
      <c r="C4" s="38">
        <v>48917</v>
      </c>
      <c r="D4" s="38">
        <v>10985</v>
      </c>
      <c r="E4" s="38">
        <v>4738</v>
      </c>
      <c r="F4" s="38">
        <v>69048</v>
      </c>
      <c r="G4" s="38">
        <v>7529</v>
      </c>
    </row>
    <row r="5" spans="1:7">
      <c r="A5" s="37" t="s">
        <v>354</v>
      </c>
      <c r="B5" s="38">
        <v>436846</v>
      </c>
      <c r="C5" s="38">
        <v>133296</v>
      </c>
      <c r="D5" s="38">
        <v>40200</v>
      </c>
      <c r="E5" s="38">
        <v>21160</v>
      </c>
      <c r="F5" s="38">
        <v>224848</v>
      </c>
      <c r="G5" s="38">
        <v>17342</v>
      </c>
    </row>
    <row r="6" spans="1:7">
      <c r="A6" s="37" t="s">
        <v>355</v>
      </c>
      <c r="B6" s="38">
        <v>349772</v>
      </c>
      <c r="C6" s="38">
        <v>136916</v>
      </c>
      <c r="D6" s="38">
        <v>30777</v>
      </c>
      <c r="E6" s="38">
        <v>15923</v>
      </c>
      <c r="F6" s="38">
        <v>151299</v>
      </c>
      <c r="G6" s="38">
        <v>14857</v>
      </c>
    </row>
    <row r="7" spans="1:7">
      <c r="A7" s="37" t="s">
        <v>356</v>
      </c>
      <c r="B7" s="38">
        <v>189335</v>
      </c>
      <c r="C7" s="38">
        <v>30615</v>
      </c>
      <c r="D7" s="38">
        <v>39420</v>
      </c>
      <c r="E7" s="38">
        <v>12149</v>
      </c>
      <c r="F7" s="38">
        <v>95784</v>
      </c>
      <c r="G7" s="38">
        <v>11367</v>
      </c>
    </row>
    <row r="8" spans="1:7">
      <c r="A8" s="37" t="s">
        <v>357</v>
      </c>
      <c r="B8" s="38">
        <v>677</v>
      </c>
      <c r="C8" s="38">
        <v>127</v>
      </c>
      <c r="D8" s="38">
        <v>271</v>
      </c>
      <c r="E8" s="38">
        <v>15</v>
      </c>
      <c r="F8" s="38">
        <v>159</v>
      </c>
      <c r="G8" s="38">
        <v>105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AA5B-C7F6-4D7E-98CD-EA1D23D360FB}">
  <dimension ref="A1:F7"/>
  <sheetViews>
    <sheetView workbookViewId="0">
      <selection activeCell="C31" sqref="C31"/>
    </sheetView>
  </sheetViews>
  <sheetFormatPr defaultRowHeight="15"/>
  <cols>
    <col min="1" max="1" width="49.140625" bestFit="1" customWidth="1"/>
    <col min="2" max="2" width="9" bestFit="1" customWidth="1"/>
    <col min="3" max="3" width="39.28515625" bestFit="1" customWidth="1"/>
    <col min="4" max="4" width="31.5703125" bestFit="1" customWidth="1"/>
    <col min="5" max="5" width="30.5703125" bestFit="1" customWidth="1"/>
    <col min="6" max="6" width="37.5703125" bestFit="1" customWidth="1"/>
  </cols>
  <sheetData>
    <row r="1" spans="1:6">
      <c r="A1" s="86" t="s">
        <v>336</v>
      </c>
      <c r="B1" s="86" t="s">
        <v>323</v>
      </c>
      <c r="C1" s="86" t="s">
        <v>358</v>
      </c>
      <c r="D1" s="86" t="s">
        <v>359</v>
      </c>
      <c r="E1" s="86" t="s">
        <v>360</v>
      </c>
      <c r="F1" s="86" t="s">
        <v>361</v>
      </c>
    </row>
    <row r="2" spans="1:6">
      <c r="A2" s="68" t="s">
        <v>462</v>
      </c>
      <c r="B2" s="85">
        <v>1117852</v>
      </c>
      <c r="C2" s="85">
        <v>221899</v>
      </c>
      <c r="D2" s="85">
        <v>304599</v>
      </c>
      <c r="E2" s="85">
        <v>380004</v>
      </c>
      <c r="F2" s="85">
        <v>211350</v>
      </c>
    </row>
    <row r="3" spans="1:6">
      <c r="A3" s="84" t="s">
        <v>317</v>
      </c>
      <c r="B3" s="85">
        <v>349871</v>
      </c>
      <c r="C3" s="85">
        <v>46507</v>
      </c>
      <c r="D3" s="85">
        <v>77749</v>
      </c>
      <c r="E3" s="85">
        <v>118714</v>
      </c>
      <c r="F3" s="85">
        <v>106901</v>
      </c>
    </row>
    <row r="4" spans="1:6">
      <c r="A4" s="84" t="s">
        <v>318</v>
      </c>
      <c r="B4" s="85">
        <v>121654</v>
      </c>
      <c r="C4" s="85">
        <v>13038</v>
      </c>
      <c r="D4" s="85">
        <v>23710</v>
      </c>
      <c r="E4" s="85">
        <v>49499</v>
      </c>
      <c r="F4" s="85">
        <v>35407</v>
      </c>
    </row>
    <row r="5" spans="1:6">
      <c r="A5" s="84" t="s">
        <v>319</v>
      </c>
      <c r="B5" s="85">
        <v>53985</v>
      </c>
      <c r="C5" s="85">
        <v>5944</v>
      </c>
      <c r="D5" s="85">
        <v>14189</v>
      </c>
      <c r="E5" s="85">
        <v>23417</v>
      </c>
      <c r="F5" s="85">
        <v>10435</v>
      </c>
    </row>
    <row r="6" spans="1:6">
      <c r="A6" s="84" t="s">
        <v>320</v>
      </c>
      <c r="B6" s="85">
        <v>541142</v>
      </c>
      <c r="C6" s="85">
        <v>150745</v>
      </c>
      <c r="D6" s="85">
        <v>179381</v>
      </c>
      <c r="E6" s="85">
        <v>167902</v>
      </c>
      <c r="F6" s="85">
        <v>43114</v>
      </c>
    </row>
    <row r="7" spans="1:6">
      <c r="A7" s="84" t="s">
        <v>321</v>
      </c>
      <c r="B7" s="85">
        <v>51200</v>
      </c>
      <c r="C7" s="85">
        <v>5665</v>
      </c>
      <c r="D7" s="85">
        <v>9570</v>
      </c>
      <c r="E7" s="85">
        <v>20472</v>
      </c>
      <c r="F7" s="85">
        <v>15493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A3D7C-4171-4A9E-A9A7-B4188C852EB0}">
  <dimension ref="A1:F7"/>
  <sheetViews>
    <sheetView workbookViewId="0">
      <selection activeCell="A2" sqref="A2"/>
    </sheetView>
  </sheetViews>
  <sheetFormatPr defaultRowHeight="15"/>
  <cols>
    <col min="1" max="1" width="48.28515625" bestFit="1" customWidth="1"/>
    <col min="3" max="6" width="20" customWidth="1"/>
  </cols>
  <sheetData>
    <row r="1" spans="1:6" ht="25.5">
      <c r="A1" s="40" t="s">
        <v>336</v>
      </c>
      <c r="B1" s="39" t="s">
        <v>323</v>
      </c>
      <c r="C1" s="39" t="s">
        <v>362</v>
      </c>
      <c r="D1" s="39" t="s">
        <v>363</v>
      </c>
      <c r="E1" s="39" t="s">
        <v>364</v>
      </c>
      <c r="F1" s="39" t="s">
        <v>365</v>
      </c>
    </row>
    <row r="2" spans="1:6">
      <c r="A2" s="68" t="s">
        <v>462</v>
      </c>
      <c r="B2" s="42">
        <v>1117851</v>
      </c>
      <c r="C2" s="42">
        <v>338460</v>
      </c>
      <c r="D2" s="42">
        <v>269479</v>
      </c>
      <c r="E2" s="42">
        <v>290956</v>
      </c>
      <c r="F2" s="42">
        <v>218956</v>
      </c>
    </row>
    <row r="3" spans="1:6">
      <c r="A3" s="41" t="s">
        <v>317</v>
      </c>
      <c r="B3" s="42">
        <v>349871</v>
      </c>
      <c r="C3" s="42">
        <v>78828</v>
      </c>
      <c r="D3" s="42">
        <v>79889</v>
      </c>
      <c r="E3" s="42">
        <v>88695</v>
      </c>
      <c r="F3" s="42">
        <v>102459</v>
      </c>
    </row>
    <row r="4" spans="1:6">
      <c r="A4" s="41" t="s">
        <v>318</v>
      </c>
      <c r="B4" s="42">
        <v>121653</v>
      </c>
      <c r="C4" s="42">
        <v>22094</v>
      </c>
      <c r="D4" s="42">
        <v>24087</v>
      </c>
      <c r="E4" s="42">
        <v>39156</v>
      </c>
      <c r="F4" s="42">
        <v>36316</v>
      </c>
    </row>
    <row r="5" spans="1:6">
      <c r="A5" s="41" t="s">
        <v>319</v>
      </c>
      <c r="B5" s="42">
        <v>53986</v>
      </c>
      <c r="C5" s="42">
        <v>11396</v>
      </c>
      <c r="D5" s="42">
        <v>13401</v>
      </c>
      <c r="E5" s="42">
        <v>18182</v>
      </c>
      <c r="F5" s="42">
        <v>11007</v>
      </c>
    </row>
    <row r="6" spans="1:6">
      <c r="A6" s="41" t="s">
        <v>320</v>
      </c>
      <c r="B6" s="42">
        <v>541141</v>
      </c>
      <c r="C6" s="42">
        <v>216676</v>
      </c>
      <c r="D6" s="42">
        <v>141707</v>
      </c>
      <c r="E6" s="42">
        <v>129359</v>
      </c>
      <c r="F6" s="42">
        <v>53399</v>
      </c>
    </row>
    <row r="7" spans="1:6">
      <c r="A7" s="41" t="s">
        <v>321</v>
      </c>
      <c r="B7" s="42">
        <v>51200</v>
      </c>
      <c r="C7" s="42">
        <v>9466</v>
      </c>
      <c r="D7" s="42">
        <v>10395</v>
      </c>
      <c r="E7" s="42">
        <v>15564</v>
      </c>
      <c r="F7" s="42">
        <v>15775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2F447-B8F6-4E80-B02C-A7A4490D8FF6}">
  <dimension ref="A1:G8"/>
  <sheetViews>
    <sheetView workbookViewId="0">
      <selection activeCell="D36" sqref="D36"/>
    </sheetView>
  </sheetViews>
  <sheetFormatPr defaultRowHeight="15"/>
  <cols>
    <col min="1" max="1" width="54.85546875" bestFit="1" customWidth="1"/>
    <col min="2" max="2" width="7.5703125" bestFit="1" customWidth="1"/>
    <col min="3" max="3" width="32.28515625" bestFit="1" customWidth="1"/>
    <col min="4" max="4" width="49.28515625" bestFit="1" customWidth="1"/>
    <col min="5" max="5" width="30.28515625" bestFit="1" customWidth="1"/>
    <col min="6" max="6" width="7.5703125" bestFit="1" customWidth="1"/>
    <col min="7" max="7" width="18" bestFit="1" customWidth="1"/>
  </cols>
  <sheetData>
    <row r="1" spans="1:7">
      <c r="A1" s="5" t="s">
        <v>448</v>
      </c>
      <c r="B1" s="5" t="s">
        <v>323</v>
      </c>
      <c r="C1" s="5" t="s">
        <v>317</v>
      </c>
      <c r="D1" s="5" t="s">
        <v>318</v>
      </c>
      <c r="E1" s="5" t="s">
        <v>319</v>
      </c>
      <c r="F1" s="5" t="s">
        <v>320</v>
      </c>
      <c r="G1" s="5" t="s">
        <v>321</v>
      </c>
    </row>
    <row r="2" spans="1:7">
      <c r="A2" t="s">
        <v>455</v>
      </c>
      <c r="B2" s="4">
        <v>423456</v>
      </c>
      <c r="C2" s="4">
        <v>93791</v>
      </c>
      <c r="D2" s="4">
        <v>48390</v>
      </c>
      <c r="E2" s="4">
        <v>13017</v>
      </c>
      <c r="F2" s="4">
        <v>252602</v>
      </c>
      <c r="G2" s="4">
        <v>15656</v>
      </c>
    </row>
    <row r="3" spans="1:7">
      <c r="A3" t="s">
        <v>449</v>
      </c>
      <c r="B3" s="4">
        <v>226657</v>
      </c>
      <c r="C3" s="4">
        <v>58088</v>
      </c>
      <c r="D3" s="4">
        <v>14292</v>
      </c>
      <c r="E3" s="4">
        <v>3930</v>
      </c>
      <c r="F3" s="4">
        <v>144983</v>
      </c>
      <c r="G3" s="4">
        <v>5364</v>
      </c>
    </row>
    <row r="4" spans="1:7">
      <c r="A4" t="s">
        <v>450</v>
      </c>
      <c r="B4" s="4">
        <v>114967</v>
      </c>
      <c r="C4" s="4">
        <v>24277</v>
      </c>
      <c r="D4" s="4">
        <v>6427</v>
      </c>
      <c r="E4" s="4">
        <v>1247</v>
      </c>
      <c r="F4" s="4">
        <v>80648</v>
      </c>
      <c r="G4" s="4">
        <v>2368</v>
      </c>
    </row>
    <row r="5" spans="1:7">
      <c r="A5" t="s">
        <v>451</v>
      </c>
      <c r="B5" s="4">
        <v>111690</v>
      </c>
      <c r="C5" s="4">
        <v>33811</v>
      </c>
      <c r="D5" s="4">
        <v>7865</v>
      </c>
      <c r="E5" s="4">
        <v>2683</v>
      </c>
      <c r="F5" s="4">
        <v>64335</v>
      </c>
      <c r="G5" s="4">
        <v>2996</v>
      </c>
    </row>
    <row r="6" spans="1:7">
      <c r="A6" t="s">
        <v>452</v>
      </c>
      <c r="B6" s="4">
        <v>196799</v>
      </c>
      <c r="C6" s="4">
        <v>35703</v>
      </c>
      <c r="D6" s="4">
        <v>34098</v>
      </c>
      <c r="E6" s="4">
        <v>9087</v>
      </c>
      <c r="F6" s="4">
        <v>107619</v>
      </c>
      <c r="G6" s="4">
        <v>10292</v>
      </c>
    </row>
    <row r="7" spans="1:7">
      <c r="A7" t="s">
        <v>453</v>
      </c>
      <c r="B7" s="4">
        <v>99499</v>
      </c>
      <c r="C7" s="4">
        <v>13698</v>
      </c>
      <c r="D7" s="4">
        <v>22405</v>
      </c>
      <c r="E7" s="4">
        <v>5268</v>
      </c>
      <c r="F7" s="4">
        <v>53533</v>
      </c>
      <c r="G7" s="4">
        <v>4595</v>
      </c>
    </row>
    <row r="8" spans="1:7">
      <c r="A8" t="s">
        <v>454</v>
      </c>
      <c r="B8" s="4">
        <v>97300</v>
      </c>
      <c r="C8" s="4">
        <v>22005</v>
      </c>
      <c r="D8" s="4">
        <v>11693</v>
      </c>
      <c r="E8" s="4">
        <v>3819</v>
      </c>
      <c r="F8" s="4">
        <v>54086</v>
      </c>
      <c r="G8" s="4">
        <v>5697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72BB1-3810-4F01-9985-42B91D2F422C}">
  <dimension ref="A1:G8"/>
  <sheetViews>
    <sheetView workbookViewId="0">
      <selection activeCell="D36" sqref="D36"/>
    </sheetView>
  </sheetViews>
  <sheetFormatPr defaultRowHeight="15"/>
  <cols>
    <col min="1" max="1" width="51" bestFit="1" customWidth="1"/>
    <col min="3" max="3" width="23.5703125" customWidth="1"/>
    <col min="4" max="4" width="27.140625" customWidth="1"/>
    <col min="5" max="5" width="18.85546875" customWidth="1"/>
  </cols>
  <sheetData>
    <row r="1" spans="1:7" ht="38.25">
      <c r="A1" s="18" t="s">
        <v>448</v>
      </c>
      <c r="B1" s="43" t="s">
        <v>323</v>
      </c>
      <c r="C1" s="43" t="s">
        <v>317</v>
      </c>
      <c r="D1" s="43" t="s">
        <v>318</v>
      </c>
      <c r="E1" s="43" t="s">
        <v>319</v>
      </c>
      <c r="F1" s="43" t="s">
        <v>320</v>
      </c>
      <c r="G1" s="43" t="s">
        <v>321</v>
      </c>
    </row>
    <row r="2" spans="1:7">
      <c r="A2" s="44" t="s">
        <v>456</v>
      </c>
      <c r="B2" s="45">
        <v>134127</v>
      </c>
      <c r="C2" s="45">
        <v>21509</v>
      </c>
      <c r="D2" s="45">
        <v>21270</v>
      </c>
      <c r="E2" s="45">
        <v>5345</v>
      </c>
      <c r="F2" s="45">
        <v>80581</v>
      </c>
      <c r="G2" s="45">
        <v>5422</v>
      </c>
    </row>
    <row r="3" spans="1:7">
      <c r="A3" s="44" t="s">
        <v>449</v>
      </c>
      <c r="B3" s="45">
        <v>37346</v>
      </c>
      <c r="C3" s="45">
        <v>6724</v>
      </c>
      <c r="D3" s="45">
        <v>3344</v>
      </c>
      <c r="E3" s="45">
        <v>584</v>
      </c>
      <c r="F3" s="45">
        <v>26035</v>
      </c>
      <c r="G3" s="45">
        <v>659</v>
      </c>
    </row>
    <row r="4" spans="1:7">
      <c r="A4" s="44" t="s">
        <v>450</v>
      </c>
      <c r="B4" s="45">
        <v>27141</v>
      </c>
      <c r="C4" s="45">
        <v>4015</v>
      </c>
      <c r="D4" s="45">
        <v>2197</v>
      </c>
      <c r="E4" s="45">
        <v>296</v>
      </c>
      <c r="F4" s="45">
        <v>20223</v>
      </c>
      <c r="G4" s="45">
        <v>410</v>
      </c>
    </row>
    <row r="5" spans="1:7">
      <c r="A5" s="44" t="s">
        <v>451</v>
      </c>
      <c r="B5" s="45">
        <v>10205</v>
      </c>
      <c r="C5" s="45">
        <v>2709</v>
      </c>
      <c r="D5" s="45">
        <v>1147</v>
      </c>
      <c r="E5" s="45">
        <v>288</v>
      </c>
      <c r="F5" s="45">
        <v>5812</v>
      </c>
      <c r="G5" s="45">
        <v>249</v>
      </c>
    </row>
    <row r="6" spans="1:7">
      <c r="A6" s="44" t="s">
        <v>452</v>
      </c>
      <c r="B6" s="45">
        <v>96781</v>
      </c>
      <c r="C6" s="45">
        <v>14785</v>
      </c>
      <c r="D6" s="45">
        <v>17926</v>
      </c>
      <c r="E6" s="45">
        <v>4761</v>
      </c>
      <c r="F6" s="45">
        <v>54546</v>
      </c>
      <c r="G6" s="45">
        <v>4763</v>
      </c>
    </row>
    <row r="7" spans="1:7">
      <c r="A7" s="44" t="s">
        <v>453</v>
      </c>
      <c r="B7" s="45">
        <v>55720</v>
      </c>
      <c r="C7" s="45">
        <v>5961</v>
      </c>
      <c r="D7" s="45">
        <v>12109</v>
      </c>
      <c r="E7" s="45">
        <v>3064</v>
      </c>
      <c r="F7" s="45">
        <v>32428</v>
      </c>
      <c r="G7" s="45">
        <v>2158</v>
      </c>
    </row>
    <row r="8" spans="1:7">
      <c r="A8" s="44" t="s">
        <v>454</v>
      </c>
      <c r="B8" s="45">
        <v>41061</v>
      </c>
      <c r="C8" s="45">
        <v>8824</v>
      </c>
      <c r="D8" s="45">
        <v>5817</v>
      </c>
      <c r="E8" s="45">
        <v>1697</v>
      </c>
      <c r="F8" s="45">
        <v>22118</v>
      </c>
      <c r="G8" s="45">
        <v>2605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9A91-B25C-4F8C-A2F9-46C66C54DF39}">
  <dimension ref="A1:G8"/>
  <sheetViews>
    <sheetView workbookViewId="0">
      <selection activeCell="D36" sqref="D36"/>
    </sheetView>
  </sheetViews>
  <sheetFormatPr defaultRowHeight="15"/>
  <cols>
    <col min="1" max="1" width="53.7109375" customWidth="1"/>
    <col min="3" max="6" width="17.85546875" customWidth="1"/>
  </cols>
  <sheetData>
    <row r="1" spans="1:7" ht="51">
      <c r="A1" s="18" t="s">
        <v>448</v>
      </c>
      <c r="B1" s="43" t="s">
        <v>323</v>
      </c>
      <c r="C1" s="43" t="s">
        <v>317</v>
      </c>
      <c r="D1" s="43" t="s">
        <v>318</v>
      </c>
      <c r="E1" s="43" t="s">
        <v>319</v>
      </c>
      <c r="F1" s="43" t="s">
        <v>320</v>
      </c>
      <c r="G1" s="43" t="s">
        <v>321</v>
      </c>
    </row>
    <row r="2" spans="1:7">
      <c r="A2" s="44" t="s">
        <v>457</v>
      </c>
      <c r="B2" s="45">
        <v>289329</v>
      </c>
      <c r="C2" s="45">
        <v>72282</v>
      </c>
      <c r="D2" s="45">
        <v>27120</v>
      </c>
      <c r="E2" s="45">
        <v>7672</v>
      </c>
      <c r="F2" s="45">
        <v>172021</v>
      </c>
      <c r="G2" s="45">
        <v>10234</v>
      </c>
    </row>
    <row r="3" spans="1:7">
      <c r="A3" s="44" t="s">
        <v>449</v>
      </c>
      <c r="B3" s="45">
        <v>189311</v>
      </c>
      <c r="C3" s="45">
        <v>51364</v>
      </c>
      <c r="D3" s="45">
        <v>10948</v>
      </c>
      <c r="E3" s="45">
        <v>3346</v>
      </c>
      <c r="F3" s="45">
        <v>118948</v>
      </c>
      <c r="G3" s="45">
        <v>4705</v>
      </c>
    </row>
    <row r="4" spans="1:7">
      <c r="A4" s="44" t="s">
        <v>450</v>
      </c>
      <c r="B4" s="45">
        <v>87826</v>
      </c>
      <c r="C4" s="45">
        <v>20262</v>
      </c>
      <c r="D4" s="45">
        <v>4230</v>
      </c>
      <c r="E4" s="45">
        <v>951</v>
      </c>
      <c r="F4" s="45">
        <v>60425</v>
      </c>
      <c r="G4" s="45">
        <v>1958</v>
      </c>
    </row>
    <row r="5" spans="1:7">
      <c r="A5" s="44" t="s">
        <v>451</v>
      </c>
      <c r="B5" s="45">
        <v>101485</v>
      </c>
      <c r="C5" s="45">
        <v>31102</v>
      </c>
      <c r="D5" s="45">
        <v>6718</v>
      </c>
      <c r="E5" s="45">
        <v>2395</v>
      </c>
      <c r="F5" s="45">
        <v>58523</v>
      </c>
      <c r="G5" s="45">
        <v>2747</v>
      </c>
    </row>
    <row r="6" spans="1:7">
      <c r="A6" s="44" t="s">
        <v>452</v>
      </c>
      <c r="B6" s="45">
        <v>100018</v>
      </c>
      <c r="C6" s="45">
        <v>20918</v>
      </c>
      <c r="D6" s="45">
        <v>16172</v>
      </c>
      <c r="E6" s="45">
        <v>4326</v>
      </c>
      <c r="F6" s="45">
        <v>53073</v>
      </c>
      <c r="G6" s="45">
        <v>5529</v>
      </c>
    </row>
    <row r="7" spans="1:7">
      <c r="A7" s="44" t="s">
        <v>453</v>
      </c>
      <c r="B7" s="45">
        <v>43779</v>
      </c>
      <c r="C7" s="45">
        <v>7737</v>
      </c>
      <c r="D7" s="45">
        <v>10296</v>
      </c>
      <c r="E7" s="45">
        <v>2204</v>
      </c>
      <c r="F7" s="45">
        <v>21105</v>
      </c>
      <c r="G7" s="45">
        <v>2437</v>
      </c>
    </row>
    <row r="8" spans="1:7">
      <c r="A8" s="44" t="s">
        <v>454</v>
      </c>
      <c r="B8" s="45">
        <v>56239</v>
      </c>
      <c r="C8" s="45">
        <v>13181</v>
      </c>
      <c r="D8" s="45">
        <v>5876</v>
      </c>
      <c r="E8" s="45">
        <v>2122</v>
      </c>
      <c r="F8" s="45">
        <v>31968</v>
      </c>
      <c r="G8" s="45">
        <v>3092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A8D2-776D-4F46-AED8-8FBEFD245557}">
  <dimension ref="A1:F7"/>
  <sheetViews>
    <sheetView workbookViewId="0">
      <selection activeCell="C26" sqref="C26"/>
    </sheetView>
  </sheetViews>
  <sheetFormatPr defaultRowHeight="15"/>
  <cols>
    <col min="1" max="1" width="48.28515625" bestFit="1" customWidth="1"/>
    <col min="3" max="6" width="27.85546875" customWidth="1"/>
  </cols>
  <sheetData>
    <row r="1" spans="1:6" ht="25.5">
      <c r="A1" s="18" t="s">
        <v>336</v>
      </c>
      <c r="B1" s="43" t="s">
        <v>323</v>
      </c>
      <c r="C1" s="43" t="s">
        <v>366</v>
      </c>
      <c r="D1" s="43" t="s">
        <v>367</v>
      </c>
      <c r="E1" s="43" t="s">
        <v>368</v>
      </c>
      <c r="F1" s="43" t="s">
        <v>369</v>
      </c>
    </row>
    <row r="2" spans="1:6">
      <c r="A2" s="44" t="s">
        <v>439</v>
      </c>
      <c r="B2" s="45">
        <v>1069889</v>
      </c>
      <c r="C2" s="45">
        <v>978450</v>
      </c>
      <c r="D2" s="45">
        <v>38489</v>
      </c>
      <c r="E2" s="45">
        <v>23475</v>
      </c>
      <c r="F2" s="45">
        <v>29475</v>
      </c>
    </row>
    <row r="3" spans="1:6">
      <c r="A3" s="44" t="s">
        <v>317</v>
      </c>
      <c r="B3" s="45">
        <v>327334</v>
      </c>
      <c r="C3" s="45">
        <v>301817</v>
      </c>
      <c r="D3" s="45">
        <v>9437</v>
      </c>
      <c r="E3" s="45">
        <v>8114</v>
      </c>
      <c r="F3" s="45">
        <v>7966</v>
      </c>
    </row>
    <row r="4" spans="1:6">
      <c r="A4" s="44" t="s">
        <v>318</v>
      </c>
      <c r="B4" s="45">
        <v>116492</v>
      </c>
      <c r="C4" s="45">
        <v>108358</v>
      </c>
      <c r="D4" s="45">
        <v>3618</v>
      </c>
      <c r="E4" s="45">
        <v>2501</v>
      </c>
      <c r="F4" s="45">
        <v>2015</v>
      </c>
    </row>
    <row r="5" spans="1:6">
      <c r="A5" s="44" t="s">
        <v>319</v>
      </c>
      <c r="B5" s="45">
        <v>46742</v>
      </c>
      <c r="C5" s="45">
        <v>43434</v>
      </c>
      <c r="D5" s="45">
        <v>1511</v>
      </c>
      <c r="E5" s="45">
        <v>992</v>
      </c>
      <c r="F5" s="45">
        <v>805</v>
      </c>
    </row>
    <row r="6" spans="1:6">
      <c r="A6" s="44" t="s">
        <v>320</v>
      </c>
      <c r="B6" s="45">
        <v>531627</v>
      </c>
      <c r="C6" s="45">
        <v>480479</v>
      </c>
      <c r="D6" s="45">
        <v>22746</v>
      </c>
      <c r="E6" s="45">
        <v>10696</v>
      </c>
      <c r="F6" s="45">
        <v>17706</v>
      </c>
    </row>
    <row r="7" spans="1:6">
      <c r="A7" s="44" t="s">
        <v>321</v>
      </c>
      <c r="B7" s="45">
        <v>47694</v>
      </c>
      <c r="C7" s="45">
        <v>44362</v>
      </c>
      <c r="D7" s="45">
        <v>1177</v>
      </c>
      <c r="E7" s="45">
        <v>1172</v>
      </c>
      <c r="F7" s="45">
        <v>983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3350-DE85-48A5-B32D-E5DF90814A64}">
  <dimension ref="A1:H26"/>
  <sheetViews>
    <sheetView workbookViewId="0">
      <selection activeCell="A4" sqref="A4"/>
    </sheetView>
  </sheetViews>
  <sheetFormatPr defaultRowHeight="15"/>
  <cols>
    <col min="1" max="1" width="66" bestFit="1" customWidth="1"/>
    <col min="2" max="2" width="26.85546875" bestFit="1" customWidth="1"/>
    <col min="3" max="3" width="26.7109375" bestFit="1" customWidth="1"/>
    <col min="4" max="4" width="33.85546875" bestFit="1" customWidth="1"/>
    <col min="5" max="5" width="27.7109375" bestFit="1" customWidth="1"/>
    <col min="6" max="6" width="29.85546875" bestFit="1" customWidth="1"/>
    <col min="7" max="7" width="48.7109375" bestFit="1" customWidth="1"/>
    <col min="8" max="8" width="52" bestFit="1" customWidth="1"/>
  </cols>
  <sheetData>
    <row r="1" spans="1:8">
      <c r="A1" t="s">
        <v>294</v>
      </c>
      <c r="B1" t="s">
        <v>1</v>
      </c>
      <c r="C1" t="s">
        <v>2</v>
      </c>
      <c r="D1" t="s">
        <v>311</v>
      </c>
      <c r="E1" t="s">
        <v>312</v>
      </c>
      <c r="F1" t="s">
        <v>313</v>
      </c>
      <c r="G1" t="s">
        <v>315</v>
      </c>
      <c r="H1" t="s">
        <v>316</v>
      </c>
    </row>
    <row r="2" spans="1:8">
      <c r="A2" t="s">
        <v>295</v>
      </c>
      <c r="B2" s="1">
        <v>355384</v>
      </c>
      <c r="C2" s="2">
        <v>0.31040018446671475</v>
      </c>
      <c r="D2" s="1">
        <v>285640</v>
      </c>
      <c r="E2" s="1">
        <v>69744</v>
      </c>
      <c r="F2" s="2">
        <v>0.24416748354572188</v>
      </c>
      <c r="G2" s="2">
        <v>4.4204451762121733E-2</v>
      </c>
      <c r="H2" s="2">
        <v>0.24416748354572188</v>
      </c>
    </row>
    <row r="3" spans="1:8">
      <c r="A3" t="s">
        <v>296</v>
      </c>
      <c r="B3" s="1">
        <v>48232</v>
      </c>
      <c r="C3" s="2">
        <v>4.2126887246467445E-2</v>
      </c>
      <c r="D3" s="1">
        <v>32532</v>
      </c>
      <c r="E3" s="1">
        <v>15700</v>
      </c>
      <c r="F3" s="2">
        <v>0.48260174597319561</v>
      </c>
      <c r="G3" s="2">
        <v>1.1809426189382233E-2</v>
      </c>
      <c r="H3" s="2">
        <v>0.48260174597319561</v>
      </c>
    </row>
    <row r="4" spans="1:8">
      <c r="A4" t="s">
        <v>14</v>
      </c>
      <c r="B4" s="1">
        <v>12487</v>
      </c>
      <c r="C4" s="2">
        <v>1.0906419825979412E-2</v>
      </c>
      <c r="D4" s="1">
        <v>12712</v>
      </c>
      <c r="E4" s="1">
        <v>-225</v>
      </c>
      <c r="F4" s="2">
        <v>-1.7699811202013846E-2</v>
      </c>
      <c r="G4" s="2">
        <v>-9.4024084528786939E-4</v>
      </c>
      <c r="H4" s="2">
        <v>-1.7699811202013846E-2</v>
      </c>
    </row>
    <row r="5" spans="1:8">
      <c r="A5" t="s">
        <v>297</v>
      </c>
      <c r="B5" s="1">
        <v>66519</v>
      </c>
      <c r="C5" s="2">
        <v>5.8099154352872946E-2</v>
      </c>
      <c r="D5" s="1">
        <v>64621</v>
      </c>
      <c r="E5" s="1">
        <v>1898</v>
      </c>
      <c r="F5" s="2">
        <v>2.9371257021711207E-2</v>
      </c>
      <c r="G5" s="2">
        <v>-2.1229239383450393E-3</v>
      </c>
      <c r="H5" s="2">
        <v>2.9371257021711207E-2</v>
      </c>
    </row>
    <row r="6" spans="1:8">
      <c r="A6" t="s">
        <v>298</v>
      </c>
      <c r="B6" s="1">
        <v>195102</v>
      </c>
      <c r="C6" s="2">
        <v>0.17040636829408468</v>
      </c>
      <c r="D6" s="1">
        <v>144627</v>
      </c>
      <c r="E6" s="1">
        <v>50475</v>
      </c>
      <c r="F6" s="2">
        <v>0.34900122383787258</v>
      </c>
      <c r="G6" s="2">
        <v>3.5624509192183074E-2</v>
      </c>
      <c r="H6" s="2">
        <v>0.34900122383787258</v>
      </c>
    </row>
    <row r="7" spans="1:8">
      <c r="A7" t="s">
        <v>299</v>
      </c>
      <c r="B7" s="1">
        <v>33044</v>
      </c>
      <c r="C7" s="2">
        <v>2.8861354747310296E-2</v>
      </c>
      <c r="D7" s="1">
        <v>31148</v>
      </c>
      <c r="E7" s="1">
        <v>1896</v>
      </c>
      <c r="F7" s="2">
        <v>6.087068190574034E-2</v>
      </c>
      <c r="G7" s="2">
        <v>-1.6631883581063461E-4</v>
      </c>
      <c r="H7" s="2">
        <v>6.087068190574034E-2</v>
      </c>
    </row>
    <row r="8" spans="1:8">
      <c r="A8" t="s">
        <v>300</v>
      </c>
      <c r="B8" s="1">
        <v>125760</v>
      </c>
      <c r="C8" s="2">
        <v>0.10984154379075606</v>
      </c>
      <c r="D8" s="1">
        <v>96360</v>
      </c>
      <c r="E8" s="1">
        <v>29400</v>
      </c>
      <c r="F8" s="2">
        <v>0.30510585305105853</v>
      </c>
      <c r="G8" s="2">
        <v>2.0041022843358694E-2</v>
      </c>
      <c r="H8" s="2">
        <v>0.30510585305105853</v>
      </c>
    </row>
    <row r="9" spans="1:8">
      <c r="A9" t="s">
        <v>301</v>
      </c>
      <c r="B9" s="1">
        <v>66822</v>
      </c>
      <c r="C9" s="2">
        <v>5.8363801202177962E-2</v>
      </c>
      <c r="D9" s="1">
        <v>29991</v>
      </c>
      <c r="E9" s="1">
        <v>36831</v>
      </c>
      <c r="F9" s="2">
        <v>1.2280684205261578</v>
      </c>
      <c r="G9" s="2">
        <v>3.0414367581034395E-2</v>
      </c>
      <c r="H9" s="2">
        <v>1.2280684205261578</v>
      </c>
    </row>
    <row r="10" spans="1:8">
      <c r="A10" t="s">
        <v>302</v>
      </c>
      <c r="B10" s="1">
        <v>44718</v>
      </c>
      <c r="C10" s="2">
        <v>3.9057682532085157E-2</v>
      </c>
      <c r="D10" s="1">
        <v>47641</v>
      </c>
      <c r="E10" s="1">
        <v>-2923</v>
      </c>
      <c r="F10" s="2">
        <v>-6.1354715476165486E-2</v>
      </c>
      <c r="G10" s="2">
        <v>-5.3402690915652987E-3</v>
      </c>
      <c r="H10" s="2">
        <v>-6.1354715476165486E-2</v>
      </c>
    </row>
    <row r="11" spans="1:8">
      <c r="A11" t="s">
        <v>303</v>
      </c>
      <c r="B11" s="1">
        <v>14220</v>
      </c>
      <c r="C11" s="2">
        <v>1.2420060056492932E-2</v>
      </c>
      <c r="D11" s="1">
        <v>18728</v>
      </c>
      <c r="E11" s="1">
        <v>-4508</v>
      </c>
      <c r="F11" s="2">
        <v>-0.24070909867577958</v>
      </c>
      <c r="G11" s="2">
        <v>-5.0330756461104062E-3</v>
      </c>
      <c r="H11" s="2">
        <v>-0.24070909867577958</v>
      </c>
    </row>
    <row r="12" spans="1:8">
      <c r="A12" t="s">
        <v>304</v>
      </c>
      <c r="B12" s="1">
        <v>55205</v>
      </c>
      <c r="C12" s="2">
        <v>4.8217258468262469E-2</v>
      </c>
      <c r="D12" s="1">
        <v>47605</v>
      </c>
      <c r="E12" s="1">
        <v>7600</v>
      </c>
      <c r="F12" s="2">
        <v>0.15964709589328852</v>
      </c>
      <c r="G12" s="2">
        <v>3.8528562297729385E-3</v>
      </c>
      <c r="H12" s="2">
        <v>0.15964709589328852</v>
      </c>
    </row>
    <row r="13" spans="1:8">
      <c r="A13" t="s">
        <v>305</v>
      </c>
      <c r="B13" s="1">
        <v>13130</v>
      </c>
      <c r="C13" s="2">
        <v>1.1468030136550787E-2</v>
      </c>
      <c r="D13" s="1">
        <v>11186</v>
      </c>
      <c r="E13" s="1">
        <v>1944</v>
      </c>
      <c r="F13" s="2">
        <v>0.173788664401931</v>
      </c>
      <c r="G13" s="2">
        <v>1.0434906251603048E-3</v>
      </c>
      <c r="H13" s="2">
        <v>0.173788664401931</v>
      </c>
    </row>
    <row r="14" spans="1:8">
      <c r="A14" t="s">
        <v>143</v>
      </c>
      <c r="B14" s="1">
        <v>4680</v>
      </c>
      <c r="C14" s="2">
        <v>4.0876147021369144E-3</v>
      </c>
      <c r="D14" s="1">
        <v>3223</v>
      </c>
      <c r="E14" s="1">
        <v>1457</v>
      </c>
      <c r="F14" s="2">
        <v>0.45206329506670806</v>
      </c>
      <c r="G14" s="2">
        <v>1.0840128028689433E-3</v>
      </c>
      <c r="H14" s="2">
        <v>0.45206329506670806</v>
      </c>
    </row>
    <row r="15" spans="1:8">
      <c r="A15" t="s">
        <v>144</v>
      </c>
      <c r="B15" s="1">
        <v>25119</v>
      </c>
      <c r="C15" s="2">
        <v>2.1939485833969475E-2</v>
      </c>
      <c r="D15" s="1">
        <v>24720</v>
      </c>
      <c r="E15" s="1">
        <v>399</v>
      </c>
      <c r="F15" s="2">
        <v>1.6140776699029125E-2</v>
      </c>
      <c r="G15" s="2">
        <v>-1.0977586431959764E-3</v>
      </c>
      <c r="H15" s="2">
        <v>1.6140776699029125E-2</v>
      </c>
    </row>
    <row r="16" spans="1:8">
      <c r="A16" t="s">
        <v>306</v>
      </c>
      <c r="B16" s="1">
        <v>12276</v>
      </c>
      <c r="C16" s="2">
        <v>1.072212779560529E-2</v>
      </c>
      <c r="D16" s="1">
        <v>8476</v>
      </c>
      <c r="E16" s="1">
        <v>3800</v>
      </c>
      <c r="F16" s="2">
        <v>0.44832468145351578</v>
      </c>
      <c r="G16" s="2">
        <v>2.8231114449396612E-3</v>
      </c>
      <c r="H16" s="2">
        <v>0.44832468145351578</v>
      </c>
    </row>
    <row r="17" spans="1:8">
      <c r="A17" t="s">
        <v>307</v>
      </c>
      <c r="B17" s="1">
        <v>556608</v>
      </c>
      <c r="C17" s="2">
        <v>0.48615364190748367</v>
      </c>
      <c r="D17" s="1">
        <v>621636</v>
      </c>
      <c r="E17" s="1">
        <v>-65028</v>
      </c>
      <c r="F17" s="2">
        <v>-0.10460784124471556</v>
      </c>
      <c r="G17" s="2">
        <v>-9.3165957922905496E-2</v>
      </c>
      <c r="H17" s="2">
        <v>-0.10460784124471556</v>
      </c>
    </row>
    <row r="18" spans="1:8">
      <c r="A18" t="s">
        <v>170</v>
      </c>
      <c r="B18" s="1">
        <v>491211</v>
      </c>
      <c r="C18" s="2">
        <v>0.42903446697678971</v>
      </c>
      <c r="D18" s="1">
        <v>570217</v>
      </c>
      <c r="E18" s="1">
        <v>-79006</v>
      </c>
      <c r="F18" s="2">
        <v>-0.13855426969031087</v>
      </c>
      <c r="G18" s="2">
        <v>-0.10236635964278351</v>
      </c>
      <c r="H18" s="2">
        <v>-0.13855426969031087</v>
      </c>
    </row>
    <row r="19" spans="1:8">
      <c r="A19" t="s">
        <v>183</v>
      </c>
      <c r="B19" s="1">
        <v>16964</v>
      </c>
      <c r="C19" s="2">
        <v>1.4816729873301413E-2</v>
      </c>
      <c r="D19" s="1">
        <v>22021</v>
      </c>
      <c r="E19" s="1">
        <v>-5057</v>
      </c>
      <c r="F19" s="2">
        <v>-0.22964443031651605</v>
      </c>
      <c r="G19" s="2">
        <v>-5.7052426441605766E-3</v>
      </c>
      <c r="H19" s="2">
        <v>-0.22964443031651605</v>
      </c>
    </row>
    <row r="20" spans="1:8">
      <c r="A20" t="s">
        <v>179</v>
      </c>
      <c r="B20" s="1">
        <v>686</v>
      </c>
      <c r="C20" s="2">
        <v>5.9916745420212031E-4</v>
      </c>
      <c r="D20" s="1">
        <v>408</v>
      </c>
      <c r="E20" s="1">
        <v>278</v>
      </c>
      <c r="F20" s="2">
        <v>0.68137254901960786</v>
      </c>
      <c r="G20" s="2">
        <v>2.1894108904502065E-4</v>
      </c>
      <c r="H20" s="2">
        <v>0.68137254901960786</v>
      </c>
    </row>
    <row r="21" spans="1:8">
      <c r="A21" t="s">
        <v>206</v>
      </c>
      <c r="B21" s="1">
        <v>1833</v>
      </c>
      <c r="C21" s="2">
        <v>1.6009824250036247E-3</v>
      </c>
      <c r="D21" s="1" t="s">
        <v>314</v>
      </c>
      <c r="E21" s="1" t="s">
        <v>314</v>
      </c>
      <c r="F21" s="2" t="s">
        <v>314</v>
      </c>
      <c r="G21" s="1" t="s">
        <v>314</v>
      </c>
      <c r="H21" s="1" t="s">
        <v>314</v>
      </c>
    </row>
    <row r="22" spans="1:8">
      <c r="A22" t="s">
        <v>308</v>
      </c>
      <c r="B22" s="1">
        <v>45914</v>
      </c>
      <c r="C22" s="2">
        <v>4.0102295178186809E-2</v>
      </c>
      <c r="D22" s="1">
        <v>28990</v>
      </c>
      <c r="E22" s="1">
        <v>16924</v>
      </c>
      <c r="F22" s="2">
        <v>0.58378751293549502</v>
      </c>
      <c r="G22" s="2">
        <v>1.3085720849989949E-2</v>
      </c>
      <c r="H22" s="2">
        <v>0.58378751293549502</v>
      </c>
    </row>
    <row r="23" spans="1:8">
      <c r="A23" t="s">
        <v>309</v>
      </c>
      <c r="B23" s="1">
        <v>51965</v>
      </c>
      <c r="C23" s="2">
        <v>4.5387371366783065E-2</v>
      </c>
      <c r="D23" s="1">
        <v>21804</v>
      </c>
      <c r="E23" s="1">
        <v>30161</v>
      </c>
      <c r="F23" s="2">
        <v>1.3832782975600808</v>
      </c>
      <c r="G23" s="2">
        <v>2.5067627087652179E-2</v>
      </c>
      <c r="H23" s="2">
        <v>1.3832782975600808</v>
      </c>
    </row>
    <row r="24" spans="1:8">
      <c r="A24" t="s">
        <v>230</v>
      </c>
      <c r="B24" s="1">
        <v>19196</v>
      </c>
      <c r="C24" s="2">
        <v>1.6766207654320558E-2</v>
      </c>
      <c r="D24" s="1">
        <v>10910</v>
      </c>
      <c r="E24" s="1">
        <v>8286</v>
      </c>
      <c r="F24" s="2">
        <v>0.75948670944087993</v>
      </c>
      <c r="G24" s="2">
        <v>6.5988800958304665E-3</v>
      </c>
      <c r="H24" s="2">
        <v>0.75948670944087993</v>
      </c>
    </row>
    <row r="25" spans="1:8">
      <c r="A25" t="s">
        <v>292</v>
      </c>
      <c r="B25" s="1">
        <v>32769</v>
      </c>
      <c r="C25" s="2">
        <v>2.8621163712462507E-2</v>
      </c>
      <c r="D25" s="1">
        <v>10894</v>
      </c>
      <c r="E25" s="1">
        <v>21875</v>
      </c>
      <c r="F25" s="2">
        <v>2.0079860473655224</v>
      </c>
      <c r="G25" s="2">
        <v>1.8468746991821716E-2</v>
      </c>
      <c r="H25" s="2">
        <v>2.0079860473655224</v>
      </c>
    </row>
    <row r="26" spans="1:8">
      <c r="A26" t="s">
        <v>310</v>
      </c>
      <c r="B26" s="1">
        <v>1144922</v>
      </c>
      <c r="C26" s="3">
        <v>1</v>
      </c>
      <c r="D26" s="1">
        <v>1073045</v>
      </c>
      <c r="E26" s="1">
        <v>71877</v>
      </c>
      <c r="F26" s="2">
        <v>6.6984143255874637E-2</v>
      </c>
      <c r="G26" s="2">
        <v>0</v>
      </c>
      <c r="H26" s="2">
        <v>6.6984143255874637E-2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FB0A-D544-4F16-BEB6-04C7F7E2F73B}">
  <dimension ref="A1:F7"/>
  <sheetViews>
    <sheetView workbookViewId="0">
      <selection activeCell="C15" sqref="C15"/>
    </sheetView>
  </sheetViews>
  <sheetFormatPr defaultRowHeight="15"/>
  <cols>
    <col min="1" max="1" width="53.5703125" bestFit="1" customWidth="1"/>
    <col min="2" max="2" width="8.42578125" bestFit="1" customWidth="1"/>
    <col min="3" max="3" width="22.85546875" bestFit="1" customWidth="1"/>
    <col min="4" max="4" width="41.42578125" bestFit="1" customWidth="1"/>
    <col min="5" max="5" width="40" bestFit="1" customWidth="1"/>
    <col min="6" max="6" width="42.85546875" bestFit="1" customWidth="1"/>
  </cols>
  <sheetData>
    <row r="1" spans="1:6">
      <c r="A1" s="87" t="s">
        <v>336</v>
      </c>
      <c r="B1" s="87" t="s">
        <v>323</v>
      </c>
      <c r="C1" s="87" t="s">
        <v>366</v>
      </c>
      <c r="D1" s="87" t="s">
        <v>367</v>
      </c>
      <c r="E1" s="87" t="s">
        <v>368</v>
      </c>
      <c r="F1" s="87" t="s">
        <v>369</v>
      </c>
    </row>
    <row r="2" spans="1:6">
      <c r="A2" s="85" t="s">
        <v>440</v>
      </c>
      <c r="B2" s="85">
        <v>852574</v>
      </c>
      <c r="C2" s="85">
        <v>788712</v>
      </c>
      <c r="D2" s="85">
        <v>29497</v>
      </c>
      <c r="E2" s="85">
        <v>16550</v>
      </c>
      <c r="F2" s="85">
        <v>17815</v>
      </c>
    </row>
    <row r="3" spans="1:6">
      <c r="A3" s="85" t="s">
        <v>317</v>
      </c>
      <c r="B3" s="85">
        <v>269621</v>
      </c>
      <c r="C3" s="85">
        <v>251102</v>
      </c>
      <c r="D3" s="85">
        <v>7431</v>
      </c>
      <c r="E3" s="85">
        <v>5915</v>
      </c>
      <c r="F3" s="85">
        <v>5173</v>
      </c>
    </row>
    <row r="4" spans="1:6">
      <c r="A4" s="85" t="s">
        <v>318</v>
      </c>
      <c r="B4" s="85">
        <v>98359</v>
      </c>
      <c r="C4" s="85">
        <v>92289</v>
      </c>
      <c r="D4" s="85">
        <v>2744</v>
      </c>
      <c r="E4" s="85">
        <v>1908</v>
      </c>
      <c r="F4" s="85">
        <v>1418</v>
      </c>
    </row>
    <row r="5" spans="1:6">
      <c r="A5" s="85" t="s">
        <v>319</v>
      </c>
      <c r="B5" s="85">
        <v>40207</v>
      </c>
      <c r="C5" s="85">
        <v>37772</v>
      </c>
      <c r="D5" s="85">
        <v>1184</v>
      </c>
      <c r="E5" s="85">
        <v>730</v>
      </c>
      <c r="F5" s="85">
        <v>521</v>
      </c>
    </row>
    <row r="6" spans="1:6">
      <c r="A6" s="85" t="s">
        <v>320</v>
      </c>
      <c r="B6" s="85">
        <v>404079</v>
      </c>
      <c r="C6" s="85">
        <v>369732</v>
      </c>
      <c r="D6" s="85">
        <v>17194</v>
      </c>
      <c r="E6" s="85">
        <v>7120</v>
      </c>
      <c r="F6" s="85">
        <v>10033</v>
      </c>
    </row>
    <row r="7" spans="1:6">
      <c r="A7" s="85" t="s">
        <v>321</v>
      </c>
      <c r="B7" s="85">
        <v>40308</v>
      </c>
      <c r="C7" s="85">
        <v>37817</v>
      </c>
      <c r="D7" s="85">
        <v>944</v>
      </c>
      <c r="E7" s="85">
        <v>877</v>
      </c>
      <c r="F7" s="85">
        <v>670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D7A0-9C86-4714-A997-F7B65D067374}">
  <dimension ref="A1:F7"/>
  <sheetViews>
    <sheetView workbookViewId="0">
      <selection activeCell="A13" sqref="A13"/>
    </sheetView>
  </sheetViews>
  <sheetFormatPr defaultRowHeight="15"/>
  <cols>
    <col min="1" max="1" width="54.7109375" bestFit="1" customWidth="1"/>
    <col min="2" max="2" width="12.140625" customWidth="1"/>
    <col min="3" max="6" width="22.42578125" customWidth="1"/>
  </cols>
  <sheetData>
    <row r="1" spans="1:6" ht="38.25">
      <c r="A1" s="18" t="s">
        <v>336</v>
      </c>
      <c r="B1" s="43" t="s">
        <v>323</v>
      </c>
      <c r="C1" s="43" t="s">
        <v>366</v>
      </c>
      <c r="D1" s="43" t="s">
        <v>367</v>
      </c>
      <c r="E1" s="43" t="s">
        <v>368</v>
      </c>
      <c r="F1" s="43" t="s">
        <v>369</v>
      </c>
    </row>
    <row r="2" spans="1:6">
      <c r="A2" s="44" t="s">
        <v>441</v>
      </c>
      <c r="B2" s="45">
        <v>217315</v>
      </c>
      <c r="C2" s="45">
        <v>189738</v>
      </c>
      <c r="D2" s="45">
        <v>8992</v>
      </c>
      <c r="E2" s="45">
        <v>6925</v>
      </c>
      <c r="F2" s="45">
        <v>11660</v>
      </c>
    </row>
    <row r="3" spans="1:6">
      <c r="A3" s="44" t="s">
        <v>317</v>
      </c>
      <c r="B3" s="45">
        <v>57713</v>
      </c>
      <c r="C3" s="45">
        <v>50715</v>
      </c>
      <c r="D3" s="45">
        <v>2006</v>
      </c>
      <c r="E3" s="45">
        <v>2199</v>
      </c>
      <c r="F3" s="45">
        <v>2793</v>
      </c>
    </row>
    <row r="4" spans="1:6">
      <c r="A4" s="44" t="s">
        <v>318</v>
      </c>
      <c r="B4" s="45">
        <v>18133</v>
      </c>
      <c r="C4" s="45">
        <v>16069</v>
      </c>
      <c r="D4" s="45">
        <v>874</v>
      </c>
      <c r="E4" s="45">
        <v>593</v>
      </c>
      <c r="F4" s="45">
        <v>597</v>
      </c>
    </row>
    <row r="5" spans="1:6">
      <c r="A5" s="44" t="s">
        <v>319</v>
      </c>
      <c r="B5" s="45">
        <v>6535</v>
      </c>
      <c r="C5" s="45">
        <v>5662</v>
      </c>
      <c r="D5" s="45">
        <v>327</v>
      </c>
      <c r="E5" s="45">
        <v>262</v>
      </c>
      <c r="F5" s="45">
        <v>284</v>
      </c>
    </row>
    <row r="6" spans="1:6">
      <c r="A6" s="44" t="s">
        <v>320</v>
      </c>
      <c r="B6" s="45">
        <v>127548</v>
      </c>
      <c r="C6" s="45">
        <v>110747</v>
      </c>
      <c r="D6" s="45">
        <v>5552</v>
      </c>
      <c r="E6" s="45">
        <v>3576</v>
      </c>
      <c r="F6" s="45">
        <v>7673</v>
      </c>
    </row>
    <row r="7" spans="1:6">
      <c r="A7" s="44" t="s">
        <v>321</v>
      </c>
      <c r="B7" s="45">
        <v>7386</v>
      </c>
      <c r="C7" s="45">
        <v>6545</v>
      </c>
      <c r="D7" s="45">
        <v>233</v>
      </c>
      <c r="E7" s="45">
        <v>295</v>
      </c>
      <c r="F7" s="45">
        <v>313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DE59-1C13-4A7C-9806-6485168D5628}">
  <dimension ref="A1:F7"/>
  <sheetViews>
    <sheetView workbookViewId="0">
      <selection activeCell="A2" sqref="A2"/>
    </sheetView>
  </sheetViews>
  <sheetFormatPr defaultRowHeight="15"/>
  <cols>
    <col min="1" max="1" width="48.28515625" bestFit="1" customWidth="1"/>
    <col min="3" max="6" width="14.7109375" customWidth="1"/>
  </cols>
  <sheetData>
    <row r="1" spans="1:6" ht="51">
      <c r="A1" s="77" t="s">
        <v>336</v>
      </c>
      <c r="B1" s="76" t="s">
        <v>323</v>
      </c>
      <c r="C1" s="76" t="s">
        <v>437</v>
      </c>
      <c r="D1" s="76" t="s">
        <v>438</v>
      </c>
      <c r="E1" s="76" t="s">
        <v>340</v>
      </c>
      <c r="F1" s="76" t="s">
        <v>341</v>
      </c>
    </row>
    <row r="2" spans="1:6">
      <c r="A2" s="68" t="s">
        <v>463</v>
      </c>
      <c r="B2" s="79">
        <v>925497</v>
      </c>
      <c r="C2" s="79">
        <v>245787</v>
      </c>
      <c r="D2" s="79">
        <v>482466</v>
      </c>
      <c r="E2" s="79">
        <v>123396</v>
      </c>
      <c r="F2" s="79">
        <v>73848</v>
      </c>
    </row>
    <row r="3" spans="1:6">
      <c r="A3" s="78" t="s">
        <v>317</v>
      </c>
      <c r="B3" s="79">
        <v>296733</v>
      </c>
      <c r="C3" s="79">
        <v>93688</v>
      </c>
      <c r="D3" s="79">
        <v>169533</v>
      </c>
      <c r="E3" s="79">
        <v>25041</v>
      </c>
      <c r="F3" s="79">
        <v>8471</v>
      </c>
    </row>
    <row r="4" spans="1:6">
      <c r="A4" s="78" t="s">
        <v>318</v>
      </c>
      <c r="B4" s="79">
        <v>107349</v>
      </c>
      <c r="C4" s="79">
        <v>32084</v>
      </c>
      <c r="D4" s="79">
        <v>55218</v>
      </c>
      <c r="E4" s="79">
        <v>15842</v>
      </c>
      <c r="F4" s="79">
        <v>4205</v>
      </c>
    </row>
    <row r="5" spans="1:6">
      <c r="A5" s="78" t="s">
        <v>319</v>
      </c>
      <c r="B5" s="79">
        <v>48486</v>
      </c>
      <c r="C5" s="79">
        <v>23915</v>
      </c>
      <c r="D5" s="79">
        <v>21581</v>
      </c>
      <c r="E5" s="79">
        <v>2532</v>
      </c>
      <c r="F5" s="79">
        <v>458</v>
      </c>
    </row>
    <row r="6" spans="1:6">
      <c r="A6" s="78" t="s">
        <v>320</v>
      </c>
      <c r="B6" s="79">
        <v>428525</v>
      </c>
      <c r="C6" s="79">
        <v>81272</v>
      </c>
      <c r="D6" s="79">
        <v>211294</v>
      </c>
      <c r="E6" s="79">
        <v>76426</v>
      </c>
      <c r="F6" s="79">
        <v>59533</v>
      </c>
    </row>
    <row r="7" spans="1:6">
      <c r="A7" s="78" t="s">
        <v>321</v>
      </c>
      <c r="B7" s="79">
        <v>44404</v>
      </c>
      <c r="C7" s="79">
        <v>14828</v>
      </c>
      <c r="D7" s="79">
        <v>24840</v>
      </c>
      <c r="E7" s="79">
        <v>3555</v>
      </c>
      <c r="F7" s="79">
        <v>1181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43DD5-C5D8-4068-A063-156EBAEB83CF}">
  <dimension ref="A1:F7"/>
  <sheetViews>
    <sheetView workbookViewId="0">
      <selection activeCell="I12" sqref="I12"/>
    </sheetView>
  </sheetViews>
  <sheetFormatPr defaultRowHeight="15"/>
  <cols>
    <col min="1" max="1" width="48.28515625" bestFit="1" customWidth="1"/>
    <col min="2" max="2" width="9.140625" customWidth="1"/>
    <col min="3" max="6" width="13.85546875" customWidth="1"/>
  </cols>
  <sheetData>
    <row r="1" spans="1:6" ht="25.5">
      <c r="A1" s="81" t="s">
        <v>336</v>
      </c>
      <c r="B1" s="80" t="s">
        <v>323</v>
      </c>
      <c r="C1" s="80" t="s">
        <v>437</v>
      </c>
      <c r="D1" s="80" t="s">
        <v>438</v>
      </c>
      <c r="E1" s="80" t="s">
        <v>340</v>
      </c>
      <c r="F1" s="80" t="s">
        <v>341</v>
      </c>
    </row>
    <row r="2" spans="1:6">
      <c r="A2" s="68" t="s">
        <v>464</v>
      </c>
      <c r="B2" s="83">
        <v>219427</v>
      </c>
      <c r="C2" s="83">
        <v>9513</v>
      </c>
      <c r="D2" s="83">
        <v>71391</v>
      </c>
      <c r="E2" s="83">
        <v>61882</v>
      </c>
      <c r="F2" s="83">
        <v>76641</v>
      </c>
    </row>
    <row r="3" spans="1:6">
      <c r="A3" s="82" t="s">
        <v>317</v>
      </c>
      <c r="B3" s="83">
        <v>58652</v>
      </c>
      <c r="C3" s="83">
        <v>3927</v>
      </c>
      <c r="D3" s="83">
        <v>24853</v>
      </c>
      <c r="E3" s="83">
        <v>15500</v>
      </c>
      <c r="F3" s="83">
        <v>14372</v>
      </c>
    </row>
    <row r="4" spans="1:6">
      <c r="A4" s="82" t="s">
        <v>318</v>
      </c>
      <c r="B4" s="83">
        <v>18409</v>
      </c>
      <c r="C4" s="83">
        <v>970</v>
      </c>
      <c r="D4" s="83">
        <v>5892</v>
      </c>
      <c r="E4" s="83">
        <v>6651</v>
      </c>
      <c r="F4" s="83">
        <v>4896</v>
      </c>
    </row>
    <row r="5" spans="1:6">
      <c r="A5" s="82" t="s">
        <v>319</v>
      </c>
      <c r="B5" s="83">
        <v>6719</v>
      </c>
      <c r="C5" s="83">
        <v>882</v>
      </c>
      <c r="D5" s="83">
        <v>3737</v>
      </c>
      <c r="E5" s="83">
        <v>1614</v>
      </c>
      <c r="F5" s="83">
        <v>486</v>
      </c>
    </row>
    <row r="6" spans="1:6">
      <c r="A6" s="82" t="s">
        <v>320</v>
      </c>
      <c r="B6" s="83">
        <v>128086</v>
      </c>
      <c r="C6" s="83">
        <v>3109</v>
      </c>
      <c r="D6" s="83">
        <v>33489</v>
      </c>
      <c r="E6" s="83">
        <v>36205</v>
      </c>
      <c r="F6" s="83">
        <v>55283</v>
      </c>
    </row>
    <row r="7" spans="1:6">
      <c r="A7" s="82" t="s">
        <v>321</v>
      </c>
      <c r="B7" s="83">
        <v>7561</v>
      </c>
      <c r="C7" s="83">
        <v>625</v>
      </c>
      <c r="D7" s="83">
        <v>3420</v>
      </c>
      <c r="E7" s="83">
        <v>1912</v>
      </c>
      <c r="F7" s="83">
        <v>1604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D7745-2628-4F34-9F9D-AA1A3F9655E0}">
  <dimension ref="A1:G8"/>
  <sheetViews>
    <sheetView workbookViewId="0">
      <selection activeCell="A2" sqref="A2"/>
    </sheetView>
  </sheetViews>
  <sheetFormatPr defaultColWidth="24.28515625" defaultRowHeight="15"/>
  <cols>
    <col min="1" max="1" width="44.7109375" bestFit="1" customWidth="1"/>
    <col min="2" max="2" width="7.5703125" bestFit="1" customWidth="1"/>
    <col min="3" max="3" width="21.140625" bestFit="1" customWidth="1"/>
    <col min="4" max="4" width="23.140625" bestFit="1" customWidth="1"/>
    <col min="5" max="5" width="23.42578125" bestFit="1" customWidth="1"/>
    <col min="6" max="6" width="7.5703125" bestFit="1" customWidth="1"/>
    <col min="7" max="7" width="18.28515625" bestFit="1" customWidth="1"/>
  </cols>
  <sheetData>
    <row r="1" spans="1:7" ht="38.25">
      <c r="A1" s="18" t="s">
        <v>388</v>
      </c>
      <c r="B1" s="43" t="s">
        <v>323</v>
      </c>
      <c r="C1" s="43" t="s">
        <v>317</v>
      </c>
      <c r="D1" s="43" t="s">
        <v>318</v>
      </c>
      <c r="E1" s="43" t="s">
        <v>319</v>
      </c>
      <c r="F1" s="43" t="s">
        <v>320</v>
      </c>
      <c r="G1" s="43" t="s">
        <v>321</v>
      </c>
    </row>
    <row r="2" spans="1:7">
      <c r="A2" s="44" t="s">
        <v>466</v>
      </c>
      <c r="B2" s="45">
        <v>423457</v>
      </c>
      <c r="C2" s="45">
        <v>93788</v>
      </c>
      <c r="D2" s="45">
        <v>48390</v>
      </c>
      <c r="E2" s="45">
        <v>13018</v>
      </c>
      <c r="F2" s="45">
        <v>252604</v>
      </c>
      <c r="G2" s="45">
        <v>15657</v>
      </c>
    </row>
    <row r="3" spans="1:7">
      <c r="A3" s="44" t="s">
        <v>389</v>
      </c>
      <c r="B3" s="45">
        <v>133225</v>
      </c>
      <c r="C3" s="45">
        <v>14266</v>
      </c>
      <c r="D3" s="45">
        <v>17735</v>
      </c>
      <c r="E3" s="45">
        <v>4486</v>
      </c>
      <c r="F3" s="45">
        <v>92978</v>
      </c>
      <c r="G3" s="45">
        <v>3760</v>
      </c>
    </row>
    <row r="4" spans="1:7">
      <c r="A4" s="44" t="s">
        <v>390</v>
      </c>
      <c r="B4" s="45">
        <v>243037</v>
      </c>
      <c r="C4" s="45">
        <v>61213</v>
      </c>
      <c r="D4" s="45">
        <v>25544</v>
      </c>
      <c r="E4" s="45">
        <v>7066</v>
      </c>
      <c r="F4" s="45">
        <v>139667</v>
      </c>
      <c r="G4" s="45">
        <v>9547</v>
      </c>
    </row>
    <row r="5" spans="1:7">
      <c r="A5" s="44" t="s">
        <v>391</v>
      </c>
      <c r="B5" s="45">
        <v>23051</v>
      </c>
      <c r="C5" s="45">
        <v>1886</v>
      </c>
      <c r="D5" s="45">
        <v>739</v>
      </c>
      <c r="E5" s="45">
        <v>82</v>
      </c>
      <c r="F5" s="45">
        <v>20070</v>
      </c>
      <c r="G5" s="45">
        <v>274</v>
      </c>
    </row>
    <row r="6" spans="1:7">
      <c r="A6" s="44" t="s">
        <v>392</v>
      </c>
      <c r="B6" s="45">
        <v>155756</v>
      </c>
      <c r="C6" s="45">
        <v>46610</v>
      </c>
      <c r="D6" s="45">
        <v>12171</v>
      </c>
      <c r="E6" s="45">
        <v>3334</v>
      </c>
      <c r="F6" s="45">
        <v>86515</v>
      </c>
      <c r="G6" s="45">
        <v>7126</v>
      </c>
    </row>
    <row r="7" spans="1:7">
      <c r="A7" s="44" t="s">
        <v>393</v>
      </c>
      <c r="B7" s="45">
        <v>64230</v>
      </c>
      <c r="C7" s="45">
        <v>12717</v>
      </c>
      <c r="D7" s="45">
        <v>12634</v>
      </c>
      <c r="E7" s="45">
        <v>3650</v>
      </c>
      <c r="F7" s="45">
        <v>33082</v>
      </c>
      <c r="G7" s="45">
        <v>2147</v>
      </c>
    </row>
    <row r="8" spans="1:7">
      <c r="A8" s="44" t="s">
        <v>394</v>
      </c>
      <c r="B8" s="45">
        <v>47195</v>
      </c>
      <c r="C8" s="45">
        <v>18309</v>
      </c>
      <c r="D8" s="45">
        <v>5111</v>
      </c>
      <c r="E8" s="45">
        <v>1466</v>
      </c>
      <c r="F8" s="45">
        <v>19959</v>
      </c>
      <c r="G8" s="45">
        <v>2350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E86A9-3F27-46D0-819D-534B3241C8F8}">
  <dimension ref="A1:G7"/>
  <sheetViews>
    <sheetView workbookViewId="0">
      <selection activeCell="C26" sqref="C26"/>
    </sheetView>
  </sheetViews>
  <sheetFormatPr defaultRowHeight="15"/>
  <cols>
    <col min="1" max="1" width="60.5703125" bestFit="1" customWidth="1"/>
    <col min="3" max="3" width="25.5703125" customWidth="1"/>
    <col min="4" max="4" width="26.5703125" customWidth="1"/>
    <col min="5" max="7" width="16.140625" customWidth="1"/>
  </cols>
  <sheetData>
    <row r="1" spans="1:7" ht="38.25">
      <c r="A1" s="59" t="s">
        <v>404</v>
      </c>
      <c r="B1" s="58" t="s">
        <v>323</v>
      </c>
      <c r="C1" s="58" t="s">
        <v>317</v>
      </c>
      <c r="D1" s="58" t="s">
        <v>318</v>
      </c>
      <c r="E1" s="58" t="s">
        <v>319</v>
      </c>
      <c r="F1" s="58" t="s">
        <v>320</v>
      </c>
      <c r="G1" s="58" t="s">
        <v>321</v>
      </c>
    </row>
    <row r="2" spans="1:7">
      <c r="A2" s="60" t="s">
        <v>466</v>
      </c>
      <c r="B2" s="61">
        <v>423457</v>
      </c>
      <c r="C2" s="61">
        <v>93788</v>
      </c>
      <c r="D2" s="61">
        <v>48389</v>
      </c>
      <c r="E2" s="61">
        <v>13019</v>
      </c>
      <c r="F2" s="61">
        <v>252604</v>
      </c>
      <c r="G2" s="61">
        <v>15657</v>
      </c>
    </row>
    <row r="3" spans="1:7">
      <c r="A3" s="60" t="s">
        <v>389</v>
      </c>
      <c r="B3" s="61">
        <v>133225</v>
      </c>
      <c r="C3" s="61">
        <v>14266</v>
      </c>
      <c r="D3" s="61">
        <v>17735</v>
      </c>
      <c r="E3" s="61">
        <v>4486</v>
      </c>
      <c r="F3" s="61">
        <v>92978</v>
      </c>
      <c r="G3" s="61">
        <v>3760</v>
      </c>
    </row>
    <row r="4" spans="1:7">
      <c r="A4" s="60" t="s">
        <v>405</v>
      </c>
      <c r="B4" s="61">
        <v>233999</v>
      </c>
      <c r="C4" s="61">
        <v>43552</v>
      </c>
      <c r="D4" s="61">
        <v>24057</v>
      </c>
      <c r="E4" s="61">
        <v>7885</v>
      </c>
      <c r="F4" s="61">
        <v>151890</v>
      </c>
      <c r="G4" s="61">
        <v>6615</v>
      </c>
    </row>
    <row r="5" spans="1:7">
      <c r="A5" s="60" t="s">
        <v>406</v>
      </c>
      <c r="B5" s="61">
        <v>19723</v>
      </c>
      <c r="C5" s="61">
        <v>11999</v>
      </c>
      <c r="D5" s="61">
        <v>3500</v>
      </c>
      <c r="E5" s="61">
        <v>188</v>
      </c>
      <c r="F5" s="61">
        <v>1817</v>
      </c>
      <c r="G5" s="61">
        <v>2219</v>
      </c>
    </row>
    <row r="6" spans="1:7">
      <c r="A6" s="60" t="s">
        <v>407</v>
      </c>
      <c r="B6" s="61">
        <v>18274</v>
      </c>
      <c r="C6" s="61">
        <v>12076</v>
      </c>
      <c r="D6" s="61">
        <v>1167</v>
      </c>
      <c r="E6" s="61">
        <v>240</v>
      </c>
      <c r="F6" s="61">
        <v>3227</v>
      </c>
      <c r="G6" s="61">
        <v>1564</v>
      </c>
    </row>
    <row r="7" spans="1:7">
      <c r="A7" s="60" t="s">
        <v>408</v>
      </c>
      <c r="B7" s="61">
        <v>18236</v>
      </c>
      <c r="C7" s="61">
        <v>11895</v>
      </c>
      <c r="D7" s="61">
        <v>1930</v>
      </c>
      <c r="E7" s="61">
        <v>220</v>
      </c>
      <c r="F7" s="61">
        <v>2692</v>
      </c>
      <c r="G7" s="61">
        <v>1499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BDF7C-D8C8-4816-9315-3840BB9E8F30}">
  <dimension ref="A1:G9"/>
  <sheetViews>
    <sheetView workbookViewId="0">
      <selection activeCell="A2" sqref="A2"/>
    </sheetView>
  </sheetViews>
  <sheetFormatPr defaultRowHeight="15"/>
  <cols>
    <col min="1" max="1" width="57.5703125" customWidth="1"/>
    <col min="3" max="7" width="22.85546875" customWidth="1"/>
  </cols>
  <sheetData>
    <row r="1" spans="1:7" ht="38.25">
      <c r="A1" s="63" t="s">
        <v>409</v>
      </c>
      <c r="B1" s="62" t="s">
        <v>323</v>
      </c>
      <c r="C1" s="62" t="s">
        <v>317</v>
      </c>
      <c r="D1" s="62" t="s">
        <v>318</v>
      </c>
      <c r="E1" s="62" t="s">
        <v>319</v>
      </c>
      <c r="F1" s="62" t="s">
        <v>320</v>
      </c>
      <c r="G1" s="62" t="s">
        <v>321</v>
      </c>
    </row>
    <row r="2" spans="1:7">
      <c r="A2" s="68" t="s">
        <v>466</v>
      </c>
      <c r="B2" s="65">
        <v>423457</v>
      </c>
      <c r="C2" s="65">
        <v>93788</v>
      </c>
      <c r="D2" s="65">
        <v>48390</v>
      </c>
      <c r="E2" s="65">
        <v>13020</v>
      </c>
      <c r="F2" s="65">
        <v>252604</v>
      </c>
      <c r="G2" s="65">
        <v>15655</v>
      </c>
    </row>
    <row r="3" spans="1:7">
      <c r="A3" s="64" t="s">
        <v>389</v>
      </c>
      <c r="B3" s="65">
        <v>133225</v>
      </c>
      <c r="C3" s="65">
        <v>14266</v>
      </c>
      <c r="D3" s="65">
        <v>17735</v>
      </c>
      <c r="E3" s="65">
        <v>4486</v>
      </c>
      <c r="F3" s="65">
        <v>92978</v>
      </c>
      <c r="G3" s="65">
        <v>3760</v>
      </c>
    </row>
    <row r="4" spans="1:7">
      <c r="A4" s="64" t="s">
        <v>410</v>
      </c>
      <c r="B4" s="65">
        <v>290232</v>
      </c>
      <c r="C4" s="65">
        <v>79522</v>
      </c>
      <c r="D4" s="65">
        <v>30655</v>
      </c>
      <c r="E4" s="65">
        <v>8534</v>
      </c>
      <c r="F4" s="65">
        <v>159626</v>
      </c>
      <c r="G4" s="65">
        <v>11895</v>
      </c>
    </row>
    <row r="5" spans="1:7">
      <c r="A5" s="64" t="s">
        <v>411</v>
      </c>
      <c r="B5" s="65">
        <v>8156</v>
      </c>
      <c r="C5" s="65">
        <v>2276</v>
      </c>
      <c r="D5" s="65">
        <v>1187</v>
      </c>
      <c r="E5" s="65">
        <v>363</v>
      </c>
      <c r="F5" s="65">
        <v>3963</v>
      </c>
      <c r="G5" s="65">
        <v>367</v>
      </c>
    </row>
    <row r="6" spans="1:7">
      <c r="A6" s="64" t="s">
        <v>412</v>
      </c>
      <c r="B6" s="65">
        <v>175071</v>
      </c>
      <c r="C6" s="65">
        <v>69213</v>
      </c>
      <c r="D6" s="65">
        <v>23639</v>
      </c>
      <c r="E6" s="65">
        <v>3338</v>
      </c>
      <c r="F6" s="65">
        <v>68887</v>
      </c>
      <c r="G6" s="65">
        <v>9994</v>
      </c>
    </row>
    <row r="7" spans="1:7">
      <c r="A7" s="64" t="s">
        <v>413</v>
      </c>
      <c r="B7" s="65">
        <v>56874</v>
      </c>
      <c r="C7" s="65">
        <v>2795</v>
      </c>
      <c r="D7" s="65">
        <v>2263</v>
      </c>
      <c r="E7" s="65">
        <v>2862</v>
      </c>
      <c r="F7" s="65">
        <v>48398</v>
      </c>
      <c r="G7" s="65">
        <v>556</v>
      </c>
    </row>
    <row r="8" spans="1:7">
      <c r="A8" s="64" t="s">
        <v>414</v>
      </c>
      <c r="B8" s="65">
        <v>43749</v>
      </c>
      <c r="C8" s="65">
        <v>2733</v>
      </c>
      <c r="D8" s="65">
        <v>2783</v>
      </c>
      <c r="E8" s="65">
        <v>1728</v>
      </c>
      <c r="F8" s="65">
        <v>35933</v>
      </c>
      <c r="G8" s="65">
        <v>572</v>
      </c>
    </row>
    <row r="9" spans="1:7">
      <c r="A9" s="64" t="s">
        <v>415</v>
      </c>
      <c r="B9" s="65">
        <v>6382</v>
      </c>
      <c r="C9" s="65">
        <v>2505</v>
      </c>
      <c r="D9" s="65">
        <v>783</v>
      </c>
      <c r="E9" s="65">
        <v>243</v>
      </c>
      <c r="F9" s="65">
        <v>2445</v>
      </c>
      <c r="G9" s="65">
        <v>406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BB8F0-F203-4596-BD14-99A67ECF7B20}">
  <dimension ref="A1:G10"/>
  <sheetViews>
    <sheetView workbookViewId="0">
      <selection activeCell="E27" sqref="E27"/>
    </sheetView>
  </sheetViews>
  <sheetFormatPr defaultRowHeight="15"/>
  <cols>
    <col min="1" max="1" width="37.5703125" bestFit="1" customWidth="1"/>
    <col min="2" max="2" width="15.42578125" customWidth="1"/>
    <col min="3" max="7" width="23" customWidth="1"/>
  </cols>
  <sheetData>
    <row r="1" spans="1:7" ht="38.25">
      <c r="A1" s="67" t="s">
        <v>416</v>
      </c>
      <c r="B1" s="66" t="s">
        <v>323</v>
      </c>
      <c r="C1" s="66" t="s">
        <v>317</v>
      </c>
      <c r="D1" s="66" t="s">
        <v>318</v>
      </c>
      <c r="E1" s="66" t="s">
        <v>319</v>
      </c>
      <c r="F1" s="66" t="s">
        <v>320</v>
      </c>
      <c r="G1" s="66" t="s">
        <v>321</v>
      </c>
    </row>
    <row r="2" spans="1:7">
      <c r="A2" s="68" t="s">
        <v>323</v>
      </c>
      <c r="B2" s="69">
        <v>1144924</v>
      </c>
      <c r="C2" s="69">
        <v>355383</v>
      </c>
      <c r="D2" s="69">
        <v>125757</v>
      </c>
      <c r="E2" s="69">
        <v>55205</v>
      </c>
      <c r="F2" s="69">
        <v>556614</v>
      </c>
      <c r="G2" s="69">
        <v>51965</v>
      </c>
    </row>
    <row r="3" spans="1:7">
      <c r="A3" s="68" t="s">
        <v>417</v>
      </c>
      <c r="B3" s="69">
        <v>721108</v>
      </c>
      <c r="C3" s="69">
        <v>284712</v>
      </c>
      <c r="D3" s="69">
        <v>80265</v>
      </c>
      <c r="E3" s="69">
        <v>40286</v>
      </c>
      <c r="F3" s="69">
        <v>287082</v>
      </c>
      <c r="G3" s="69">
        <v>28763</v>
      </c>
    </row>
    <row r="4" spans="1:7">
      <c r="A4" s="68" t="s">
        <v>418</v>
      </c>
      <c r="B4" s="69">
        <v>2826</v>
      </c>
      <c r="C4" s="69">
        <v>52</v>
      </c>
      <c r="D4" s="69">
        <v>29</v>
      </c>
      <c r="E4" s="69">
        <v>67</v>
      </c>
      <c r="F4" s="69">
        <v>2665</v>
      </c>
      <c r="G4" s="69">
        <v>13</v>
      </c>
    </row>
    <row r="5" spans="1:7">
      <c r="A5" s="68" t="s">
        <v>419</v>
      </c>
      <c r="B5" s="69">
        <v>1199</v>
      </c>
      <c r="C5" s="69">
        <v>69</v>
      </c>
      <c r="D5" s="69">
        <v>19</v>
      </c>
      <c r="E5" s="69">
        <v>36</v>
      </c>
      <c r="F5" s="69">
        <v>1061</v>
      </c>
      <c r="G5" s="69">
        <v>14</v>
      </c>
    </row>
    <row r="6" spans="1:7">
      <c r="A6" s="68" t="s">
        <v>420</v>
      </c>
      <c r="B6" s="69">
        <v>119732</v>
      </c>
      <c r="C6" s="69">
        <v>2297</v>
      </c>
      <c r="D6" s="69">
        <v>3053</v>
      </c>
      <c r="E6" s="69">
        <v>3713</v>
      </c>
      <c r="F6" s="69">
        <v>110086</v>
      </c>
      <c r="G6" s="69">
        <v>583</v>
      </c>
    </row>
    <row r="7" spans="1:7">
      <c r="A7" s="68" t="s">
        <v>421</v>
      </c>
      <c r="B7" s="69">
        <v>110753</v>
      </c>
      <c r="C7" s="69">
        <v>5355</v>
      </c>
      <c r="D7" s="69">
        <v>3948</v>
      </c>
      <c r="E7" s="69">
        <v>5539</v>
      </c>
      <c r="F7" s="69">
        <v>95214</v>
      </c>
      <c r="G7" s="69">
        <v>697</v>
      </c>
    </row>
    <row r="8" spans="1:7">
      <c r="A8" s="68" t="s">
        <v>422</v>
      </c>
      <c r="B8" s="69">
        <v>6790</v>
      </c>
      <c r="C8" s="69">
        <v>243</v>
      </c>
      <c r="D8" s="69">
        <v>122</v>
      </c>
      <c r="E8" s="69">
        <v>138</v>
      </c>
      <c r="F8" s="69">
        <v>6199</v>
      </c>
      <c r="G8" s="69">
        <v>88</v>
      </c>
    </row>
    <row r="9" spans="1:7">
      <c r="A9" s="68" t="s">
        <v>423</v>
      </c>
      <c r="B9" s="69">
        <v>155501</v>
      </c>
      <c r="C9" s="69">
        <v>51339</v>
      </c>
      <c r="D9" s="69">
        <v>34512</v>
      </c>
      <c r="E9" s="69">
        <v>4082</v>
      </c>
      <c r="F9" s="69">
        <v>46231</v>
      </c>
      <c r="G9" s="69">
        <v>19337</v>
      </c>
    </row>
    <row r="10" spans="1:7">
      <c r="A10" s="68" t="s">
        <v>424</v>
      </c>
      <c r="B10" s="69">
        <v>27015</v>
      </c>
      <c r="C10" s="69">
        <v>11316</v>
      </c>
      <c r="D10" s="69">
        <v>3809</v>
      </c>
      <c r="E10" s="69">
        <v>1344</v>
      </c>
      <c r="F10" s="69">
        <v>8076</v>
      </c>
      <c r="G10" s="69">
        <v>2470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CB0F1-1986-4BA2-978E-B8098BBBC736}">
  <dimension ref="A1:E17"/>
  <sheetViews>
    <sheetView workbookViewId="0">
      <selection activeCell="D4" sqref="D4"/>
    </sheetView>
  </sheetViews>
  <sheetFormatPr defaultRowHeight="15"/>
  <cols>
    <col min="1" max="1" width="48.28515625" bestFit="1" customWidth="1"/>
    <col min="2" max="2" width="7.5703125" bestFit="1" customWidth="1"/>
    <col min="3" max="5" width="18.85546875" customWidth="1"/>
  </cols>
  <sheetData>
    <row r="1" spans="1:5" ht="38.25">
      <c r="A1" s="70" t="s">
        <v>336</v>
      </c>
      <c r="B1" s="71" t="s">
        <v>323</v>
      </c>
      <c r="C1" s="71" t="s">
        <v>435</v>
      </c>
      <c r="D1" s="71" t="s">
        <v>436</v>
      </c>
      <c r="E1" s="71" t="s">
        <v>379</v>
      </c>
    </row>
    <row r="2" spans="1:5">
      <c r="A2" s="44" t="s">
        <v>467</v>
      </c>
      <c r="B2" s="73">
        <v>889624</v>
      </c>
      <c r="C2" s="73">
        <v>807422</v>
      </c>
      <c r="D2" s="73">
        <v>7826</v>
      </c>
      <c r="E2" s="73">
        <v>74376</v>
      </c>
    </row>
    <row r="3" spans="1:5">
      <c r="A3" s="72" t="s">
        <v>317</v>
      </c>
      <c r="B3" s="73">
        <v>257770</v>
      </c>
      <c r="C3" s="73">
        <v>228892</v>
      </c>
      <c r="D3" s="73">
        <v>2323</v>
      </c>
      <c r="E3" s="73">
        <v>26555</v>
      </c>
    </row>
    <row r="4" spans="1:5">
      <c r="A4" s="72" t="s">
        <v>318</v>
      </c>
      <c r="B4" s="73">
        <v>92704</v>
      </c>
      <c r="C4" s="73">
        <v>81011</v>
      </c>
      <c r="D4" s="73">
        <v>1912</v>
      </c>
      <c r="E4" s="73">
        <v>9781</v>
      </c>
    </row>
    <row r="5" spans="1:5">
      <c r="A5" s="72" t="s">
        <v>319</v>
      </c>
      <c r="B5" s="73">
        <v>30407</v>
      </c>
      <c r="C5" s="73">
        <v>27432</v>
      </c>
      <c r="D5" s="73">
        <v>245</v>
      </c>
      <c r="E5" s="73">
        <v>2730</v>
      </c>
    </row>
    <row r="6" spans="1:5">
      <c r="A6" s="72" t="s">
        <v>320</v>
      </c>
      <c r="B6" s="73">
        <v>472231</v>
      </c>
      <c r="C6" s="73">
        <v>438335</v>
      </c>
      <c r="D6" s="73">
        <v>2630</v>
      </c>
      <c r="E6" s="73">
        <v>31266</v>
      </c>
    </row>
    <row r="7" spans="1:5">
      <c r="A7" s="72" t="s">
        <v>321</v>
      </c>
      <c r="B7" s="73">
        <v>36512</v>
      </c>
      <c r="C7" s="73">
        <v>31752</v>
      </c>
      <c r="D7" s="73">
        <v>716</v>
      </c>
      <c r="E7" s="73">
        <v>4044</v>
      </c>
    </row>
    <row r="11" spans="1:5">
      <c r="A11" s="72"/>
      <c r="C11" s="75"/>
      <c r="D11" s="75"/>
    </row>
    <row r="12" spans="1:5">
      <c r="A12" s="72"/>
      <c r="C12" s="75"/>
      <c r="D12" s="75"/>
    </row>
    <row r="13" spans="1:5">
      <c r="A13" s="72"/>
      <c r="C13" s="75"/>
      <c r="D13" s="75"/>
    </row>
    <row r="14" spans="1:5">
      <c r="A14" s="72"/>
      <c r="C14" s="75"/>
      <c r="D14" s="75"/>
    </row>
    <row r="15" spans="1:5">
      <c r="A15" s="72"/>
      <c r="C15" s="75"/>
      <c r="D15" s="75"/>
    </row>
    <row r="16" spans="1:5">
      <c r="A16" s="72"/>
      <c r="C16" s="75"/>
      <c r="D16" s="75"/>
    </row>
    <row r="17" spans="3:4">
      <c r="C17" s="74"/>
      <c r="D17" s="7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9830-1D1A-4CB3-8A81-D9EA18A7C76B}">
  <dimension ref="A1:G7"/>
  <sheetViews>
    <sheetView workbookViewId="0">
      <selection activeCell="A4" sqref="A4"/>
    </sheetView>
  </sheetViews>
  <sheetFormatPr defaultRowHeight="15"/>
  <cols>
    <col min="1" max="1" width="42.28515625" bestFit="1" customWidth="1"/>
    <col min="3" max="7" width="23.7109375" customWidth="1"/>
  </cols>
  <sheetData>
    <row r="1" spans="1:7" ht="38.25">
      <c r="A1" s="18" t="s">
        <v>442</v>
      </c>
      <c r="B1" s="43" t="s">
        <v>323</v>
      </c>
      <c r="C1" s="43" t="s">
        <v>317</v>
      </c>
      <c r="D1" s="43" t="s">
        <v>318</v>
      </c>
      <c r="E1" s="43" t="s">
        <v>319</v>
      </c>
      <c r="F1" s="43" t="s">
        <v>320</v>
      </c>
      <c r="G1" s="43" t="s">
        <v>321</v>
      </c>
    </row>
    <row r="2" spans="1:7">
      <c r="A2" s="44" t="s">
        <v>443</v>
      </c>
      <c r="B2" s="45">
        <v>889624</v>
      </c>
      <c r="C2" s="45">
        <v>257770</v>
      </c>
      <c r="D2" s="45">
        <v>92703</v>
      </c>
      <c r="E2" s="45">
        <v>30408</v>
      </c>
      <c r="F2" s="45">
        <v>472231</v>
      </c>
      <c r="G2" s="45">
        <v>36512</v>
      </c>
    </row>
    <row r="3" spans="1:7">
      <c r="A3" s="44" t="s">
        <v>444</v>
      </c>
      <c r="B3" s="45">
        <v>779053</v>
      </c>
      <c r="C3" s="45">
        <v>226767</v>
      </c>
      <c r="D3" s="45">
        <v>80552</v>
      </c>
      <c r="E3" s="45">
        <v>25409</v>
      </c>
      <c r="F3" s="45">
        <v>414679</v>
      </c>
      <c r="G3" s="45">
        <v>31646</v>
      </c>
    </row>
    <row r="4" spans="1:7">
      <c r="A4" s="44" t="s">
        <v>445</v>
      </c>
      <c r="B4" s="45">
        <v>11968</v>
      </c>
      <c r="C4" s="45">
        <v>683</v>
      </c>
      <c r="D4" s="45">
        <v>409</v>
      </c>
      <c r="E4" s="45">
        <v>702</v>
      </c>
      <c r="F4" s="45">
        <v>10007</v>
      </c>
      <c r="G4" s="45">
        <v>167</v>
      </c>
    </row>
    <row r="5" spans="1:7">
      <c r="A5" s="44" t="s">
        <v>446</v>
      </c>
      <c r="B5" s="45">
        <v>11258</v>
      </c>
      <c r="C5" s="45">
        <v>1569</v>
      </c>
      <c r="D5" s="45">
        <v>754</v>
      </c>
      <c r="E5" s="45">
        <v>749</v>
      </c>
      <c r="F5" s="45">
        <v>7917</v>
      </c>
      <c r="G5" s="45">
        <v>269</v>
      </c>
    </row>
    <row r="6" spans="1:7">
      <c r="A6" s="44" t="s">
        <v>447</v>
      </c>
      <c r="B6" s="45">
        <v>3580</v>
      </c>
      <c r="C6" s="45">
        <v>688</v>
      </c>
      <c r="D6" s="45">
        <v>438</v>
      </c>
      <c r="E6" s="45">
        <v>165</v>
      </c>
      <c r="F6" s="45">
        <v>1975</v>
      </c>
      <c r="G6" s="45">
        <v>314</v>
      </c>
    </row>
    <row r="7" spans="1:7">
      <c r="A7" s="44" t="s">
        <v>379</v>
      </c>
      <c r="B7" s="45">
        <v>83765</v>
      </c>
      <c r="C7" s="45">
        <v>28063</v>
      </c>
      <c r="D7" s="45">
        <v>10550</v>
      </c>
      <c r="E7" s="45">
        <v>3383</v>
      </c>
      <c r="F7" s="45">
        <v>37653</v>
      </c>
      <c r="G7" s="45">
        <v>4116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9"/>
  <sheetViews>
    <sheetView workbookViewId="0"/>
  </sheetViews>
  <sheetFormatPr defaultRowHeight="15"/>
  <cols>
    <col min="1" max="1" width="91" style="11" customWidth="1"/>
    <col min="2" max="2" width="19.140625" style="11" customWidth="1"/>
    <col min="3" max="3" width="18.42578125" style="11" bestFit="1" customWidth="1"/>
    <col min="4" max="4" width="20.42578125" style="11" bestFit="1" customWidth="1"/>
    <col min="5" max="5" width="17.42578125" style="11" customWidth="1"/>
    <col min="6" max="6" width="16.7109375" style="11" customWidth="1"/>
    <col min="7" max="16384" width="9.140625" style="11"/>
  </cols>
  <sheetData>
    <row r="1" spans="1:6" ht="3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ht="15.75">
      <c r="A2" s="12" t="s">
        <v>6</v>
      </c>
      <c r="B2" s="11">
        <v>5293</v>
      </c>
      <c r="C2" s="13">
        <f>SUM(B2)/$B$289</f>
        <v>4.6230708090592276E-3</v>
      </c>
      <c r="D2" s="11">
        <v>95518</v>
      </c>
      <c r="E2" s="13">
        <v>1.6027170515617222E-3</v>
      </c>
      <c r="F2" s="14">
        <v>3.0203537574975056E-3</v>
      </c>
    </row>
    <row r="3" spans="1:6" ht="15.75">
      <c r="A3" s="12" t="s">
        <v>7</v>
      </c>
      <c r="B3" s="11">
        <v>274</v>
      </c>
      <c r="C3" s="13">
        <f t="shared" ref="C3:C66" si="0">SUM(B3)/$B$289</f>
        <v>2.393201212322366E-4</v>
      </c>
      <c r="D3" s="11">
        <v>3296</v>
      </c>
      <c r="E3" s="13">
        <v>5.5304292405069576E-5</v>
      </c>
      <c r="F3" s="14">
        <v>1.8401582882716702E-4</v>
      </c>
    </row>
    <row r="4" spans="1:6" ht="15.75">
      <c r="A4" s="12" t="s">
        <v>8</v>
      </c>
      <c r="B4" s="11">
        <v>463</v>
      </c>
      <c r="C4" s="13">
        <f t="shared" si="0"/>
        <v>4.0439859901651661E-4</v>
      </c>
      <c r="D4" s="11">
        <v>5553</v>
      </c>
      <c r="E4" s="13">
        <v>9.3174980499196415E-5</v>
      </c>
      <c r="F4" s="14">
        <v>3.1122361851732016E-4</v>
      </c>
    </row>
    <row r="5" spans="1:6" ht="15.75">
      <c r="A5" s="12" t="s">
        <v>9</v>
      </c>
      <c r="B5" s="11">
        <v>12</v>
      </c>
      <c r="C5" s="13">
        <f t="shared" si="0"/>
        <v>1.0481173192652697E-5</v>
      </c>
      <c r="D5" s="11">
        <v>2065</v>
      </c>
      <c r="E5" s="13">
        <v>3.4649078827812096E-5</v>
      </c>
      <c r="F5" s="14">
        <v>-2.4167905635159399E-5</v>
      </c>
    </row>
    <row r="6" spans="1:6" ht="15.75">
      <c r="A6" s="12" t="s">
        <v>10</v>
      </c>
      <c r="B6" s="11">
        <v>443</v>
      </c>
      <c r="C6" s="13">
        <f t="shared" si="0"/>
        <v>3.8692997702876209E-4</v>
      </c>
      <c r="D6" s="11">
        <v>5288</v>
      </c>
      <c r="E6" s="13">
        <v>8.8728488543084928E-5</v>
      </c>
      <c r="F6" s="14">
        <v>2.9820148848567715E-4</v>
      </c>
    </row>
    <row r="7" spans="1:6" ht="15.75">
      <c r="A7" s="12" t="s">
        <v>11</v>
      </c>
      <c r="B7" s="11">
        <v>621</v>
      </c>
      <c r="C7" s="13">
        <f t="shared" si="0"/>
        <v>5.4240071271977714E-4</v>
      </c>
      <c r="D7" s="11">
        <v>15638</v>
      </c>
      <c r="E7" s="13">
        <v>2.6239336305536348E-4</v>
      </c>
      <c r="F7" s="14">
        <v>2.8000734966441367E-4</v>
      </c>
    </row>
    <row r="8" spans="1:6" ht="15.75">
      <c r="A8" s="12" t="s">
        <v>12</v>
      </c>
      <c r="B8" s="11">
        <v>48232</v>
      </c>
      <c r="C8" s="13">
        <f t="shared" si="0"/>
        <v>4.2127328785668744E-2</v>
      </c>
      <c r="D8" s="11">
        <v>644881</v>
      </c>
      <c r="E8" s="13">
        <v>1.0820596902449537E-2</v>
      </c>
      <c r="F8" s="14">
        <v>3.130673188321921E-2</v>
      </c>
    </row>
    <row r="9" spans="1:6" ht="15.75">
      <c r="A9" s="12" t="s">
        <v>13</v>
      </c>
      <c r="B9" s="11">
        <v>62</v>
      </c>
      <c r="C9" s="13">
        <f t="shared" si="0"/>
        <v>5.4152728162038938E-5</v>
      </c>
      <c r="D9" s="11">
        <v>1979</v>
      </c>
      <c r="E9" s="13">
        <v>3.3206066343941957E-5</v>
      </c>
      <c r="F9" s="14">
        <v>2.0946661818096981E-5</v>
      </c>
    </row>
    <row r="10" spans="1:6" ht="15.75">
      <c r="A10" s="12" t="s">
        <v>14</v>
      </c>
      <c r="B10" s="11">
        <v>12487</v>
      </c>
      <c r="C10" s="13">
        <f t="shared" si="0"/>
        <v>1.090653413805452E-2</v>
      </c>
      <c r="D10" s="11">
        <v>445619</v>
      </c>
      <c r="E10" s="13">
        <v>7.4771369773224215E-3</v>
      </c>
      <c r="F10" s="14">
        <v>3.4293971607320985E-3</v>
      </c>
    </row>
    <row r="11" spans="1:6" ht="15.75">
      <c r="A11" s="12" t="s">
        <v>15</v>
      </c>
      <c r="B11" s="11">
        <v>120</v>
      </c>
      <c r="C11" s="13">
        <f t="shared" si="0"/>
        <v>1.0481173192652698E-4</v>
      </c>
      <c r="D11" s="11">
        <v>2394</v>
      </c>
      <c r="E11" s="13">
        <v>4.016944053936182E-5</v>
      </c>
      <c r="F11" s="14">
        <v>6.4642291387165165E-5</v>
      </c>
    </row>
    <row r="12" spans="1:6" ht="15.75">
      <c r="A12" s="12" t="s">
        <v>16</v>
      </c>
      <c r="B12" s="11">
        <v>2311</v>
      </c>
      <c r="C12" s="13">
        <f t="shared" si="0"/>
        <v>2.0184992706850321E-3</v>
      </c>
      <c r="D12" s="11">
        <v>162138</v>
      </c>
      <c r="E12" s="13">
        <v>2.7205483501132194E-3</v>
      </c>
      <c r="F12" s="14">
        <v>-7.0204907942818728E-4</v>
      </c>
    </row>
    <row r="13" spans="1:6" ht="15.75">
      <c r="A13" s="12" t="s">
        <v>17</v>
      </c>
      <c r="B13" s="11">
        <v>66519</v>
      </c>
      <c r="C13" s="13">
        <f t="shared" si="0"/>
        <v>5.8099763300172066E-2</v>
      </c>
      <c r="D13" s="11">
        <v>1864318</v>
      </c>
      <c r="E13" s="13">
        <v>3.1281792417486194E-2</v>
      </c>
      <c r="F13" s="14">
        <v>2.6817970882685872E-2</v>
      </c>
    </row>
    <row r="14" spans="1:6" ht="15.75">
      <c r="A14" s="12" t="s">
        <v>18</v>
      </c>
      <c r="B14" s="11">
        <v>196</v>
      </c>
      <c r="C14" s="13">
        <f t="shared" si="0"/>
        <v>1.7119249547999405E-4</v>
      </c>
      <c r="D14" s="11">
        <v>7344</v>
      </c>
      <c r="E14" s="13">
        <v>1.2322655443653853E-4</v>
      </c>
      <c r="F14" s="14">
        <v>4.7965941043455528E-5</v>
      </c>
    </row>
    <row r="15" spans="1:6" ht="15.75">
      <c r="A15" s="12" t="s">
        <v>19</v>
      </c>
      <c r="B15" s="11">
        <v>2138</v>
      </c>
      <c r="C15" s="13">
        <f t="shared" si="0"/>
        <v>1.8673956904909556E-3</v>
      </c>
      <c r="D15" s="11">
        <v>39135</v>
      </c>
      <c r="E15" s="13">
        <v>6.5665457623555765E-4</v>
      </c>
      <c r="F15" s="14">
        <v>1.2107411142553981E-3</v>
      </c>
    </row>
    <row r="16" spans="1:6" ht="15.75">
      <c r="A16" s="12" t="s">
        <v>20</v>
      </c>
      <c r="B16" s="11">
        <v>202</v>
      </c>
      <c r="C16" s="13">
        <f t="shared" si="0"/>
        <v>1.7643308207632041E-4</v>
      </c>
      <c r="D16" s="11">
        <v>29510</v>
      </c>
      <c r="E16" s="13">
        <v>4.9515463254660292E-4</v>
      </c>
      <c r="F16" s="14">
        <v>-3.1872155047028253E-4</v>
      </c>
    </row>
    <row r="17" spans="1:6" ht="15.75">
      <c r="A17" s="12" t="s">
        <v>21</v>
      </c>
      <c r="B17" s="11">
        <v>8224</v>
      </c>
      <c r="C17" s="13">
        <f t="shared" si="0"/>
        <v>7.1830973613646485E-3</v>
      </c>
      <c r="D17" s="11">
        <v>39268</v>
      </c>
      <c r="E17" s="13">
        <v>6.5888621182107773E-4</v>
      </c>
      <c r="F17" s="14">
        <v>6.5242111495435705E-3</v>
      </c>
    </row>
    <row r="18" spans="1:6" ht="15.75">
      <c r="A18" s="12" t="s">
        <v>22</v>
      </c>
      <c r="B18" s="11">
        <v>457</v>
      </c>
      <c r="C18" s="13">
        <f t="shared" si="0"/>
        <v>3.9915801242019024E-4</v>
      </c>
      <c r="D18" s="11">
        <v>21118</v>
      </c>
      <c r="E18" s="13">
        <v>3.5434346086476315E-4</v>
      </c>
      <c r="F18" s="14">
        <v>4.4814551555427099E-5</v>
      </c>
    </row>
    <row r="19" spans="1:6" ht="15.75">
      <c r="A19" s="12" t="s">
        <v>23</v>
      </c>
      <c r="B19" s="11">
        <v>679</v>
      </c>
      <c r="C19" s="13">
        <f t="shared" si="0"/>
        <v>5.9305971648426509E-4</v>
      </c>
      <c r="D19" s="11">
        <v>12290</v>
      </c>
      <c r="E19" s="13">
        <v>2.0621655147400034E-4</v>
      </c>
      <c r="F19" s="14">
        <v>3.8684316501026478E-4</v>
      </c>
    </row>
    <row r="20" spans="1:6" ht="15.75">
      <c r="A20" s="12" t="s">
        <v>24</v>
      </c>
      <c r="B20" s="11">
        <v>252</v>
      </c>
      <c r="C20" s="13">
        <f t="shared" si="0"/>
        <v>2.2010463704570665E-4</v>
      </c>
      <c r="D20" s="11">
        <v>12872</v>
      </c>
      <c r="E20" s="13">
        <v>2.1598205456251686E-4</v>
      </c>
      <c r="F20" s="14">
        <v>4.1225824831897864E-6</v>
      </c>
    </row>
    <row r="21" spans="1:6" ht="15.75">
      <c r="A21" s="12" t="s">
        <v>25</v>
      </c>
      <c r="B21" s="11">
        <v>219</v>
      </c>
      <c r="C21" s="13">
        <f t="shared" si="0"/>
        <v>1.9128141076591172E-4</v>
      </c>
      <c r="D21" s="11">
        <v>17285</v>
      </c>
      <c r="E21" s="13">
        <v>2.9002873004296955E-4</v>
      </c>
      <c r="F21" s="14">
        <v>-9.8747319277057831E-5</v>
      </c>
    </row>
    <row r="22" spans="1:6" ht="15.75">
      <c r="A22" s="12" t="s">
        <v>26</v>
      </c>
      <c r="B22" s="11">
        <v>671</v>
      </c>
      <c r="C22" s="13">
        <f t="shared" si="0"/>
        <v>5.8607226768916335E-4</v>
      </c>
      <c r="D22" s="11">
        <v>6436</v>
      </c>
      <c r="E22" s="13">
        <v>1.0799102728125843E-4</v>
      </c>
      <c r="F22" s="14">
        <v>4.7808124040790495E-4</v>
      </c>
    </row>
    <row r="23" spans="1:6" ht="15.75">
      <c r="A23" s="12" t="s">
        <v>27</v>
      </c>
      <c r="B23" s="11">
        <v>102</v>
      </c>
      <c r="C23" s="13">
        <f t="shared" si="0"/>
        <v>8.9089972137547924E-5</v>
      </c>
      <c r="D23" s="11">
        <v>7514</v>
      </c>
      <c r="E23" s="13">
        <v>1.2607902097442136E-4</v>
      </c>
      <c r="F23" s="14">
        <v>-3.6989048836873437E-5</v>
      </c>
    </row>
    <row r="24" spans="1:6" ht="15.75">
      <c r="A24" s="12" t="s">
        <v>28</v>
      </c>
      <c r="B24" s="11">
        <v>495</v>
      </c>
      <c r="C24" s="13">
        <f t="shared" si="0"/>
        <v>4.3234839419692379E-4</v>
      </c>
      <c r="D24" s="11">
        <v>88461</v>
      </c>
      <c r="E24" s="13">
        <v>1.4843061318097269E-3</v>
      </c>
      <c r="F24" s="14">
        <v>-1.0519577376128032E-3</v>
      </c>
    </row>
    <row r="25" spans="1:6" ht="15.75">
      <c r="A25" s="12" t="s">
        <v>29</v>
      </c>
      <c r="B25" s="11">
        <v>1778</v>
      </c>
      <c r="C25" s="13">
        <f t="shared" si="0"/>
        <v>1.5529604947113747E-3</v>
      </c>
      <c r="D25" s="11">
        <v>23362</v>
      </c>
      <c r="E25" s="13">
        <v>3.9199601916481658E-4</v>
      </c>
      <c r="F25" s="14">
        <v>1.1609644755465581E-3</v>
      </c>
    </row>
    <row r="26" spans="1:6" ht="15.75">
      <c r="A26" s="12" t="s">
        <v>30</v>
      </c>
      <c r="B26" s="11">
        <v>210</v>
      </c>
      <c r="C26" s="13">
        <f t="shared" si="0"/>
        <v>1.8342053087142221E-4</v>
      </c>
      <c r="D26" s="11">
        <v>14563</v>
      </c>
      <c r="E26" s="13">
        <v>2.4435570700698673E-4</v>
      </c>
      <c r="F26" s="14">
        <v>-6.093517613556452E-5</v>
      </c>
    </row>
    <row r="27" spans="1:6" ht="15.75">
      <c r="A27" s="12" t="s">
        <v>31</v>
      </c>
      <c r="B27" s="11">
        <v>707</v>
      </c>
      <c r="C27" s="13">
        <f t="shared" si="0"/>
        <v>6.1751578726712141E-4</v>
      </c>
      <c r="D27" s="11">
        <v>14053</v>
      </c>
      <c r="E27" s="13">
        <v>2.3579830739333822E-4</v>
      </c>
      <c r="F27" s="14">
        <v>3.8171747987378318E-4</v>
      </c>
    </row>
    <row r="28" spans="1:6" ht="15.75">
      <c r="A28" s="12" t="s">
        <v>32</v>
      </c>
      <c r="B28" s="11">
        <v>211</v>
      </c>
      <c r="C28" s="13">
        <f t="shared" si="0"/>
        <v>1.8429396197080993E-4</v>
      </c>
      <c r="D28" s="11">
        <v>7095</v>
      </c>
      <c r="E28" s="13">
        <v>1.1904852991928661E-4</v>
      </c>
      <c r="F28" s="14">
        <v>6.5245432051523318E-5</v>
      </c>
    </row>
    <row r="29" spans="1:6" ht="15.75">
      <c r="A29" s="12" t="s">
        <v>33</v>
      </c>
      <c r="B29" s="11">
        <v>195102</v>
      </c>
      <c r="C29" s="13">
        <f t="shared" si="0"/>
        <v>0.1704081543527439</v>
      </c>
      <c r="D29" s="11">
        <v>1587819</v>
      </c>
      <c r="E29" s="13">
        <v>2.6642356268909335E-2</v>
      </c>
      <c r="F29" s="14">
        <v>0.14376579808383455</v>
      </c>
    </row>
    <row r="30" spans="1:6" ht="15.75">
      <c r="A30" s="12" t="s">
        <v>34</v>
      </c>
      <c r="B30" s="11">
        <v>448</v>
      </c>
      <c r="C30" s="13">
        <f t="shared" si="0"/>
        <v>3.9129713252570073E-4</v>
      </c>
      <c r="D30" s="11">
        <v>8153</v>
      </c>
      <c r="E30" s="13">
        <v>1.3680093931387507E-4</v>
      </c>
      <c r="F30" s="14">
        <v>2.5449619321182566E-4</v>
      </c>
    </row>
    <row r="31" spans="1:6" ht="15.75">
      <c r="A31" s="12" t="s">
        <v>35</v>
      </c>
      <c r="B31" s="11">
        <v>1297</v>
      </c>
      <c r="C31" s="13">
        <f t="shared" si="0"/>
        <v>1.132840135905879E-3</v>
      </c>
      <c r="D31" s="11">
        <v>22814</v>
      </c>
      <c r="E31" s="13">
        <v>3.8280100938387665E-4</v>
      </c>
      <c r="F31" s="14">
        <v>7.5003912652200238E-4</v>
      </c>
    </row>
    <row r="32" spans="1:6" ht="15.75">
      <c r="A32" s="12" t="s">
        <v>36</v>
      </c>
      <c r="B32" s="11">
        <v>86</v>
      </c>
      <c r="C32" s="13">
        <f t="shared" si="0"/>
        <v>7.5115074547344333E-5</v>
      </c>
      <c r="D32" s="11">
        <v>2514</v>
      </c>
      <c r="E32" s="13">
        <v>4.2182946330808533E-5</v>
      </c>
      <c r="F32" s="14">
        <v>3.29321282165358E-5</v>
      </c>
    </row>
    <row r="33" spans="1:6" ht="15.75">
      <c r="A33" s="12" t="s">
        <v>37</v>
      </c>
      <c r="B33" s="11">
        <v>1672</v>
      </c>
      <c r="C33" s="13">
        <f t="shared" si="0"/>
        <v>1.4603767981762759E-3</v>
      </c>
      <c r="D33" s="11">
        <v>149239</v>
      </c>
      <c r="E33" s="13">
        <v>2.5041132567476272E-3</v>
      </c>
      <c r="F33" s="14">
        <v>-1.0437364585713512E-3</v>
      </c>
    </row>
    <row r="34" spans="1:6" ht="15.75">
      <c r="A34" s="12" t="s">
        <v>38</v>
      </c>
      <c r="B34" s="11">
        <v>77</v>
      </c>
      <c r="C34" s="13">
        <f t="shared" si="0"/>
        <v>6.7254194652854806E-5</v>
      </c>
      <c r="D34" s="11">
        <v>4222</v>
      </c>
      <c r="E34" s="13">
        <v>7.0841845429066674E-5</v>
      </c>
      <c r="F34" s="14">
        <v>-3.5876507762118681E-6</v>
      </c>
    </row>
    <row r="35" spans="1:6" ht="15.75">
      <c r="A35" s="12" t="s">
        <v>39</v>
      </c>
      <c r="B35" s="11">
        <v>65</v>
      </c>
      <c r="C35" s="13">
        <f t="shared" si="0"/>
        <v>5.6773021460202112E-5</v>
      </c>
      <c r="D35" s="11">
        <v>3661</v>
      </c>
      <c r="E35" s="13">
        <v>6.1428705854053316E-5</v>
      </c>
      <c r="F35" s="14">
        <v>-4.6556843938512044E-6</v>
      </c>
    </row>
    <row r="36" spans="1:6" ht="15.75">
      <c r="A36" s="12" t="s">
        <v>40</v>
      </c>
      <c r="B36" s="11">
        <v>404</v>
      </c>
      <c r="C36" s="13">
        <f t="shared" si="0"/>
        <v>3.5286616415264083E-4</v>
      </c>
      <c r="D36" s="11">
        <v>45863</v>
      </c>
      <c r="E36" s="13">
        <v>7.6954513427600303E-4</v>
      </c>
      <c r="F36" s="14">
        <v>-4.166789701233622E-4</v>
      </c>
    </row>
    <row r="37" spans="1:6" ht="15.75">
      <c r="A37" s="12" t="s">
        <v>41</v>
      </c>
      <c r="B37" s="11">
        <v>436</v>
      </c>
      <c r="C37" s="13">
        <f t="shared" si="0"/>
        <v>3.8081595933304801E-4</v>
      </c>
      <c r="D37" s="11">
        <v>39962</v>
      </c>
      <c r="E37" s="13">
        <v>6.7053098698161115E-4</v>
      </c>
      <c r="F37" s="14">
        <v>-2.8971502764856314E-4</v>
      </c>
    </row>
    <row r="38" spans="1:6" ht="15.75">
      <c r="A38" s="12" t="s">
        <v>42</v>
      </c>
      <c r="B38" s="11">
        <v>58</v>
      </c>
      <c r="C38" s="13">
        <f t="shared" si="0"/>
        <v>5.065900376448804E-5</v>
      </c>
      <c r="D38" s="11">
        <v>7619</v>
      </c>
      <c r="E38" s="13">
        <v>1.2784083854193724E-4</v>
      </c>
      <c r="F38" s="14">
        <v>-7.7181834777449211E-5</v>
      </c>
    </row>
    <row r="39" spans="1:6" ht="15.75">
      <c r="A39" s="12" t="s">
        <v>43</v>
      </c>
      <c r="B39" s="11">
        <v>1681</v>
      </c>
      <c r="C39" s="13">
        <f t="shared" si="0"/>
        <v>1.4682376780707654E-3</v>
      </c>
      <c r="D39" s="11">
        <v>37458</v>
      </c>
      <c r="E39" s="13">
        <v>6.2851583280008991E-4</v>
      </c>
      <c r="F39" s="14">
        <v>8.3972184527067548E-4</v>
      </c>
    </row>
    <row r="40" spans="1:6" ht="15.75">
      <c r="A40" s="12" t="s">
        <v>44</v>
      </c>
      <c r="B40" s="11">
        <v>675</v>
      </c>
      <c r="C40" s="13">
        <f t="shared" si="0"/>
        <v>5.8956599208671422E-4</v>
      </c>
      <c r="D40" s="11">
        <v>17098</v>
      </c>
      <c r="E40" s="13">
        <v>2.8689101685129846E-4</v>
      </c>
      <c r="F40" s="14">
        <v>3.0267497523541576E-4</v>
      </c>
    </row>
    <row r="41" spans="1:6" ht="15.75">
      <c r="A41" s="12" t="s">
        <v>45</v>
      </c>
      <c r="B41" s="11">
        <v>25161</v>
      </c>
      <c r="C41" s="13">
        <f t="shared" si="0"/>
        <v>2.1976399891694545E-2</v>
      </c>
      <c r="D41" s="11">
        <v>613547</v>
      </c>
      <c r="E41" s="13">
        <v>1.0294836981872944E-2</v>
      </c>
      <c r="F41" s="14">
        <v>1.1681562909821601E-2</v>
      </c>
    </row>
    <row r="42" spans="1:6" ht="15.75">
      <c r="A42" s="12" t="s">
        <v>46</v>
      </c>
      <c r="B42" s="11">
        <v>304</v>
      </c>
      <c r="C42" s="13">
        <f t="shared" si="0"/>
        <v>2.6552305421386835E-4</v>
      </c>
      <c r="D42" s="11">
        <v>5222</v>
      </c>
      <c r="E42" s="13">
        <v>8.7621060357789235E-5</v>
      </c>
      <c r="F42" s="14">
        <v>1.7790199385607912E-4</v>
      </c>
    </row>
    <row r="43" spans="1:6" ht="15.75">
      <c r="A43" s="12" t="s">
        <v>47</v>
      </c>
      <c r="B43" s="11">
        <v>295</v>
      </c>
      <c r="C43" s="13">
        <f t="shared" si="0"/>
        <v>2.5766217431937884E-4</v>
      </c>
      <c r="D43" s="11">
        <v>2962</v>
      </c>
      <c r="E43" s="13">
        <v>4.9700034618876242E-5</v>
      </c>
      <c r="F43" s="14">
        <v>2.0796213970050259E-4</v>
      </c>
    </row>
    <row r="44" spans="1:6" ht="15.75">
      <c r="A44" s="12" t="s">
        <v>48</v>
      </c>
      <c r="B44" s="11">
        <v>1141</v>
      </c>
      <c r="C44" s="13">
        <f t="shared" si="0"/>
        <v>9.9658488440139393E-4</v>
      </c>
      <c r="D44" s="11">
        <v>49486</v>
      </c>
      <c r="E44" s="13">
        <v>8.3033622996276496E-4</v>
      </c>
      <c r="F44" s="14">
        <v>1.6624865443862896E-4</v>
      </c>
    </row>
    <row r="45" spans="1:6" ht="15.75">
      <c r="A45" s="12" t="s">
        <v>49</v>
      </c>
      <c r="B45" s="11">
        <v>274</v>
      </c>
      <c r="C45" s="13">
        <f t="shared" si="0"/>
        <v>2.393201212322366E-4</v>
      </c>
      <c r="D45" s="11">
        <v>4164</v>
      </c>
      <c r="E45" s="13">
        <v>6.9868650963200772E-5</v>
      </c>
      <c r="F45" s="14">
        <v>1.6945147026903583E-4</v>
      </c>
    </row>
    <row r="46" spans="1:6" ht="15.75">
      <c r="A46" s="12" t="s">
        <v>50</v>
      </c>
      <c r="B46" s="11">
        <v>49</v>
      </c>
      <c r="C46" s="13">
        <f t="shared" si="0"/>
        <v>4.2798123869998513E-5</v>
      </c>
      <c r="D46" s="11">
        <v>2880</v>
      </c>
      <c r="E46" s="13">
        <v>4.8324138994720993E-5</v>
      </c>
      <c r="F46" s="14">
        <v>-5.5260151247224796E-6</v>
      </c>
    </row>
    <row r="47" spans="1:6" ht="15.75">
      <c r="A47" s="12" t="s">
        <v>51</v>
      </c>
      <c r="B47" s="11">
        <v>1176</v>
      </c>
      <c r="C47" s="13">
        <f t="shared" si="0"/>
        <v>1.0271549728799643E-3</v>
      </c>
      <c r="D47" s="11">
        <v>24783</v>
      </c>
      <c r="E47" s="13">
        <v>4.1583928357853136E-4</v>
      </c>
      <c r="F47" s="14">
        <v>6.1131568930143285E-4</v>
      </c>
    </row>
    <row r="48" spans="1:6" ht="15.75">
      <c r="A48" s="12" t="s">
        <v>52</v>
      </c>
      <c r="B48" s="11">
        <v>117</v>
      </c>
      <c r="C48" s="13">
        <f t="shared" si="0"/>
        <v>1.021914386283638E-4</v>
      </c>
      <c r="D48" s="11">
        <v>3666</v>
      </c>
      <c r="E48" s="13">
        <v>6.1512601928696926E-5</v>
      </c>
      <c r="F48" s="14">
        <v>4.0678836699666873E-5</v>
      </c>
    </row>
    <row r="49" spans="1:6" ht="15.75">
      <c r="A49" s="12" t="s">
        <v>53</v>
      </c>
      <c r="B49" s="11">
        <v>3020</v>
      </c>
      <c r="C49" s="13">
        <f t="shared" si="0"/>
        <v>2.6377619201509287E-3</v>
      </c>
      <c r="D49" s="11">
        <v>24812</v>
      </c>
      <c r="E49" s="13">
        <v>4.1632588081146429E-4</v>
      </c>
      <c r="F49" s="14">
        <v>2.2214360393394642E-3</v>
      </c>
    </row>
    <row r="50" spans="1:6" ht="15.75">
      <c r="A50" s="12" t="s">
        <v>54</v>
      </c>
      <c r="B50" s="11">
        <v>709</v>
      </c>
      <c r="C50" s="13">
        <f t="shared" si="0"/>
        <v>6.1926264946589684E-4</v>
      </c>
      <c r="D50" s="11">
        <v>15104</v>
      </c>
      <c r="E50" s="13">
        <v>2.5343326228342562E-4</v>
      </c>
      <c r="F50" s="14">
        <v>3.6582938718247122E-4</v>
      </c>
    </row>
    <row r="51" spans="1:6" ht="15.75">
      <c r="A51" s="12" t="s">
        <v>55</v>
      </c>
      <c r="B51" s="11">
        <v>429</v>
      </c>
      <c r="C51" s="13">
        <f t="shared" si="0"/>
        <v>3.7470194163733393E-4</v>
      </c>
      <c r="D51" s="11">
        <v>4199</v>
      </c>
      <c r="E51" s="13">
        <v>7.0455923485706053E-5</v>
      </c>
      <c r="F51" s="14">
        <v>3.0424601815162787E-4</v>
      </c>
    </row>
    <row r="52" spans="1:6" ht="15.75">
      <c r="A52" s="12" t="s">
        <v>56</v>
      </c>
      <c r="B52" s="11">
        <v>2229</v>
      </c>
      <c r="C52" s="13">
        <f t="shared" si="0"/>
        <v>1.9468779205352386E-3</v>
      </c>
      <c r="D52" s="11">
        <v>112866</v>
      </c>
      <c r="E52" s="13">
        <v>1.8938028721452011E-3</v>
      </c>
      <c r="F52" s="14">
        <v>5.3075048390037504E-5</v>
      </c>
    </row>
    <row r="53" spans="1:6" ht="15.75">
      <c r="A53" s="12" t="s">
        <v>57</v>
      </c>
      <c r="B53" s="11">
        <v>276</v>
      </c>
      <c r="C53" s="13">
        <f t="shared" si="0"/>
        <v>2.4106698343101204E-4</v>
      </c>
      <c r="D53" s="11">
        <v>15061</v>
      </c>
      <c r="E53" s="13">
        <v>2.5271175604149056E-4</v>
      </c>
      <c r="F53" s="14">
        <v>-1.1644772610478523E-5</v>
      </c>
    </row>
    <row r="54" spans="1:6" ht="15.75">
      <c r="A54" s="12" t="s">
        <v>58</v>
      </c>
      <c r="B54" s="11">
        <v>45</v>
      </c>
      <c r="C54" s="13">
        <f t="shared" si="0"/>
        <v>3.9304399472447615E-5</v>
      </c>
      <c r="D54" s="11">
        <v>1768</v>
      </c>
      <c r="E54" s="13">
        <v>2.9665651993981497E-5</v>
      </c>
      <c r="F54" s="14">
        <v>9.6387474784661182E-6</v>
      </c>
    </row>
    <row r="55" spans="1:6" ht="15.75">
      <c r="A55" s="12" t="s">
        <v>59</v>
      </c>
      <c r="B55" s="11">
        <v>35</v>
      </c>
      <c r="C55" s="13">
        <f t="shared" si="0"/>
        <v>3.057008847857037E-5</v>
      </c>
      <c r="D55" s="11">
        <v>3290</v>
      </c>
      <c r="E55" s="13">
        <v>5.520361711549724E-5</v>
      </c>
      <c r="F55" s="14">
        <v>-2.4633528636926869E-5</v>
      </c>
    </row>
    <row r="56" spans="1:6" ht="15.75">
      <c r="A56" s="12" t="s">
        <v>60</v>
      </c>
      <c r="B56" s="11">
        <v>60</v>
      </c>
      <c r="C56" s="13">
        <f t="shared" si="0"/>
        <v>5.2405865963263489E-5</v>
      </c>
      <c r="D56" s="11">
        <v>1608</v>
      </c>
      <c r="E56" s="13">
        <v>2.6980977605385888E-5</v>
      </c>
      <c r="F56" s="14">
        <v>2.5424888357877602E-5</v>
      </c>
    </row>
    <row r="57" spans="1:6" ht="15.75">
      <c r="A57" s="12" t="s">
        <v>61</v>
      </c>
      <c r="B57" s="11">
        <v>105</v>
      </c>
      <c r="C57" s="13">
        <f t="shared" si="0"/>
        <v>9.1710265435711105E-5</v>
      </c>
      <c r="D57" s="11">
        <v>1755</v>
      </c>
      <c r="E57" s="13">
        <v>2.9447522199908103E-5</v>
      </c>
      <c r="F57" s="14">
        <v>6.2262743235803002E-5</v>
      </c>
    </row>
    <row r="58" spans="1:6" ht="15.75">
      <c r="A58" s="12" t="s">
        <v>62</v>
      </c>
      <c r="B58" s="11">
        <v>5764</v>
      </c>
      <c r="C58" s="13">
        <f t="shared" si="0"/>
        <v>5.0344568568708456E-3</v>
      </c>
      <c r="D58" s="11">
        <v>271390</v>
      </c>
      <c r="E58" s="13">
        <v>4.5537111395060172E-3</v>
      </c>
      <c r="F58" s="14">
        <v>4.8074571736482843E-4</v>
      </c>
    </row>
    <row r="59" spans="1:6" ht="15.75">
      <c r="A59" s="12" t="s">
        <v>63</v>
      </c>
      <c r="B59" s="11">
        <v>49</v>
      </c>
      <c r="C59" s="13">
        <f t="shared" si="0"/>
        <v>4.2798123869998513E-5</v>
      </c>
      <c r="D59" s="11">
        <v>1873</v>
      </c>
      <c r="E59" s="13">
        <v>3.1427469561497367E-5</v>
      </c>
      <c r="F59" s="14">
        <v>1.1370654308501146E-5</v>
      </c>
    </row>
    <row r="60" spans="1:6" ht="15.75">
      <c r="A60" s="12" t="s">
        <v>64</v>
      </c>
      <c r="B60" s="11">
        <v>38</v>
      </c>
      <c r="C60" s="13">
        <f t="shared" si="0"/>
        <v>3.3190381776733544E-5</v>
      </c>
      <c r="D60" s="11">
        <v>2136</v>
      </c>
      <c r="E60" s="13">
        <v>3.5840403087751398E-5</v>
      </c>
      <c r="F60" s="14">
        <v>-2.6500213110178546E-6</v>
      </c>
    </row>
    <row r="61" spans="1:6" ht="15.75">
      <c r="A61" s="12" t="s">
        <v>65</v>
      </c>
      <c r="B61" s="11">
        <v>196</v>
      </c>
      <c r="C61" s="13">
        <f t="shared" si="0"/>
        <v>1.7119249547999405E-4</v>
      </c>
      <c r="D61" s="11">
        <v>3697</v>
      </c>
      <c r="E61" s="13">
        <v>6.2032757591487324E-5</v>
      </c>
      <c r="F61" s="14">
        <v>1.0915973788850673E-4</v>
      </c>
    </row>
    <row r="62" spans="1:6" ht="15.75">
      <c r="A62" s="12" t="s">
        <v>66</v>
      </c>
      <c r="B62" s="11">
        <v>34</v>
      </c>
      <c r="C62" s="13">
        <f t="shared" si="0"/>
        <v>2.9696657379182643E-5</v>
      </c>
      <c r="D62" s="11">
        <v>2074</v>
      </c>
      <c r="E62" s="13">
        <v>3.4800091762170601E-5</v>
      </c>
      <c r="F62" s="14">
        <v>-5.1034343829879586E-6</v>
      </c>
    </row>
    <row r="63" spans="1:6" ht="15.75">
      <c r="A63" s="12" t="s">
        <v>67</v>
      </c>
      <c r="B63" s="11">
        <v>92</v>
      </c>
      <c r="C63" s="13">
        <f t="shared" si="0"/>
        <v>8.035566114367068E-5</v>
      </c>
      <c r="D63" s="11">
        <v>7780</v>
      </c>
      <c r="E63" s="13">
        <v>1.3054229214546156E-4</v>
      </c>
      <c r="F63" s="14">
        <v>-5.0186631001790881E-5</v>
      </c>
    </row>
    <row r="64" spans="1:6" ht="15.75">
      <c r="A64" s="12" t="s">
        <v>68</v>
      </c>
      <c r="B64" s="11">
        <v>16971</v>
      </c>
      <c r="C64" s="13">
        <f t="shared" si="0"/>
        <v>1.4822999187709077E-2</v>
      </c>
      <c r="D64" s="11">
        <v>150649</v>
      </c>
      <c r="E64" s="13">
        <v>2.5277719497971258E-3</v>
      </c>
      <c r="F64" s="14">
        <v>1.2295227237911951E-2</v>
      </c>
    </row>
    <row r="65" spans="1:6" ht="15.75">
      <c r="A65" s="12" t="s">
        <v>69</v>
      </c>
      <c r="B65" s="11">
        <v>2261</v>
      </c>
      <c r="C65" s="13">
        <f t="shared" si="0"/>
        <v>1.9748277157156458E-3</v>
      </c>
      <c r="D65" s="11">
        <v>25446</v>
      </c>
      <c r="E65" s="13">
        <v>4.2696390307627444E-4</v>
      </c>
      <c r="F65" s="14">
        <v>1.5478638126393714E-3</v>
      </c>
    </row>
    <row r="66" spans="1:6" ht="15.75">
      <c r="A66" s="12" t="s">
        <v>70</v>
      </c>
      <c r="B66" s="11">
        <v>246</v>
      </c>
      <c r="C66" s="13">
        <f t="shared" si="0"/>
        <v>2.1486405044938029E-4</v>
      </c>
      <c r="D66" s="11">
        <v>7922</v>
      </c>
      <c r="E66" s="13">
        <v>1.3292494066534017E-4</v>
      </c>
      <c r="F66" s="14">
        <v>8.1939109784040124E-5</v>
      </c>
    </row>
    <row r="67" spans="1:6" ht="15.75">
      <c r="A67" s="12" t="s">
        <v>71</v>
      </c>
      <c r="B67" s="11">
        <v>1678</v>
      </c>
      <c r="C67" s="13">
        <f t="shared" ref="C67:C130" si="1">SUM(B67)/$B$289</f>
        <v>1.4656173847726022E-3</v>
      </c>
      <c r="D67" s="11">
        <v>11893</v>
      </c>
      <c r="E67" s="13">
        <v>1.9955520314729748E-4</v>
      </c>
      <c r="F67" s="14">
        <v>1.2660621816253047E-3</v>
      </c>
    </row>
    <row r="68" spans="1:6" ht="15.75">
      <c r="A68" s="12" t="s">
        <v>72</v>
      </c>
      <c r="B68" s="11">
        <v>70</v>
      </c>
      <c r="C68" s="13">
        <f t="shared" si="1"/>
        <v>6.1140176957140741E-5</v>
      </c>
      <c r="D68" s="11">
        <v>1820</v>
      </c>
      <c r="E68" s="13">
        <v>3.0538171170275068E-5</v>
      </c>
      <c r="F68" s="14">
        <v>3.0602005786865673E-5</v>
      </c>
    </row>
    <row r="69" spans="1:6" ht="15.75">
      <c r="A69" s="12" t="s">
        <v>73</v>
      </c>
      <c r="B69" s="11">
        <v>241</v>
      </c>
      <c r="C69" s="13">
        <f t="shared" si="1"/>
        <v>2.1049689495244168E-4</v>
      </c>
      <c r="D69" s="11">
        <v>16593</v>
      </c>
      <c r="E69" s="13">
        <v>2.7841751331229354E-4</v>
      </c>
      <c r="F69" s="14">
        <v>-6.7920618359851862E-5</v>
      </c>
    </row>
    <row r="70" spans="1:6" ht="15.75">
      <c r="A70" s="12" t="s">
        <v>74</v>
      </c>
      <c r="B70" s="11">
        <v>54</v>
      </c>
      <c r="C70" s="13">
        <f t="shared" si="1"/>
        <v>4.7165279366937142E-5</v>
      </c>
      <c r="D70" s="11">
        <v>2719</v>
      </c>
      <c r="E70" s="13">
        <v>4.5622685391196656E-5</v>
      </c>
      <c r="F70" s="14">
        <v>1.5425939757404865E-6</v>
      </c>
    </row>
    <row r="71" spans="1:6" ht="15.75">
      <c r="A71" s="12" t="s">
        <v>75</v>
      </c>
      <c r="B71" s="11">
        <v>1707</v>
      </c>
      <c r="C71" s="13">
        <f t="shared" si="1"/>
        <v>1.4909468866548463E-3</v>
      </c>
      <c r="D71" s="11">
        <v>43529</v>
      </c>
      <c r="E71" s="13">
        <v>7.3038244663236457E-4</v>
      </c>
      <c r="F71" s="14">
        <v>7.605644400224817E-4</v>
      </c>
    </row>
    <row r="72" spans="1:6" ht="15.75">
      <c r="A72" s="12" t="s">
        <v>76</v>
      </c>
      <c r="B72" s="11">
        <v>1212</v>
      </c>
      <c r="C72" s="13">
        <f t="shared" si="1"/>
        <v>1.0585984924579225E-3</v>
      </c>
      <c r="D72" s="11">
        <v>27081</v>
      </c>
      <c r="E72" s="13">
        <v>4.5439791948473579E-4</v>
      </c>
      <c r="F72" s="14">
        <v>6.0420057297318674E-4</v>
      </c>
    </row>
    <row r="73" spans="1:6" ht="15.75">
      <c r="A73" s="12" t="s">
        <v>77</v>
      </c>
      <c r="B73" s="11">
        <v>821</v>
      </c>
      <c r="C73" s="13">
        <f t="shared" si="1"/>
        <v>7.1708693259732209E-4</v>
      </c>
      <c r="D73" s="11">
        <v>25332</v>
      </c>
      <c r="E73" s="13">
        <v>4.2505107257440007E-4</v>
      </c>
      <c r="F73" s="14">
        <v>2.9203586002292202E-4</v>
      </c>
    </row>
    <row r="74" spans="1:6" ht="15.75">
      <c r="A74" s="12" t="s">
        <v>78</v>
      </c>
      <c r="B74" s="11">
        <v>128</v>
      </c>
      <c r="C74" s="13">
        <f t="shared" si="1"/>
        <v>1.1179918072162877E-4</v>
      </c>
      <c r="D74" s="11">
        <v>3173</v>
      </c>
      <c r="E74" s="13">
        <v>5.3240448968836702E-5</v>
      </c>
      <c r="F74" s="14">
        <v>5.8558731752792072E-5</v>
      </c>
    </row>
    <row r="75" spans="1:6" ht="15.75">
      <c r="A75" s="12" t="s">
        <v>79</v>
      </c>
      <c r="B75" s="11">
        <v>9411</v>
      </c>
      <c r="C75" s="13">
        <f t="shared" si="1"/>
        <v>8.2198600763378777E-3</v>
      </c>
      <c r="D75" s="11">
        <v>196379</v>
      </c>
      <c r="E75" s="13">
        <v>3.2950854484876087E-3</v>
      </c>
      <c r="F75" s="14">
        <v>4.924774627850269E-3</v>
      </c>
    </row>
    <row r="76" spans="1:6" ht="15.75">
      <c r="A76" s="12" t="s">
        <v>80</v>
      </c>
      <c r="B76" s="11">
        <v>36</v>
      </c>
      <c r="C76" s="13">
        <f t="shared" si="1"/>
        <v>3.1443519577958095E-5</v>
      </c>
      <c r="D76" s="11">
        <v>2900</v>
      </c>
      <c r="E76" s="13">
        <v>4.8659723293295445E-5</v>
      </c>
      <c r="F76" s="14">
        <v>-1.721620371533735E-5</v>
      </c>
    </row>
    <row r="77" spans="1:6" ht="15.75">
      <c r="A77" s="12" t="s">
        <v>81</v>
      </c>
      <c r="B77" s="11">
        <v>44673</v>
      </c>
      <c r="C77" s="13">
        <f t="shared" si="1"/>
        <v>3.9018787502947828E-2</v>
      </c>
      <c r="D77" s="11">
        <v>622391</v>
      </c>
      <c r="E77" s="13">
        <v>1.0443232358702566E-2</v>
      </c>
      <c r="F77" s="14">
        <v>2.8575555144245264E-2</v>
      </c>
    </row>
    <row r="78" spans="1:6" ht="15.75">
      <c r="A78" s="12" t="s">
        <v>82</v>
      </c>
      <c r="B78" s="11">
        <v>362</v>
      </c>
      <c r="C78" s="13">
        <f t="shared" si="1"/>
        <v>3.1618205797835636E-4</v>
      </c>
      <c r="D78" s="11">
        <v>7694</v>
      </c>
      <c r="E78" s="13">
        <v>1.2909927966159142E-4</v>
      </c>
      <c r="F78" s="14">
        <v>1.8708277831676494E-4</v>
      </c>
    </row>
    <row r="79" spans="1:6" ht="15.75">
      <c r="A79" s="12" t="s">
        <v>83</v>
      </c>
      <c r="B79" s="11">
        <v>16</v>
      </c>
      <c r="C79" s="13">
        <f t="shared" si="1"/>
        <v>1.3974897590203597E-5</v>
      </c>
      <c r="D79" s="11">
        <v>2252</v>
      </c>
      <c r="E79" s="13">
        <v>3.7786792019483222E-5</v>
      </c>
      <c r="F79" s="14">
        <v>-2.3811894429279623E-5</v>
      </c>
    </row>
    <row r="80" spans="1:6" ht="15.75">
      <c r="A80" s="12" t="s">
        <v>84</v>
      </c>
      <c r="B80" s="11">
        <v>19</v>
      </c>
      <c r="C80" s="13">
        <f t="shared" si="1"/>
        <v>1.6595190888366772E-5</v>
      </c>
      <c r="D80" s="11">
        <v>2007</v>
      </c>
      <c r="E80" s="13">
        <v>3.3675884361946188E-5</v>
      </c>
      <c r="F80" s="14">
        <v>-1.7080693473579416E-5</v>
      </c>
    </row>
    <row r="81" spans="1:6" ht="15.75">
      <c r="A81" s="12" t="s">
        <v>85</v>
      </c>
      <c r="B81" s="11">
        <v>350</v>
      </c>
      <c r="C81" s="13">
        <f t="shared" si="1"/>
        <v>3.0570088478570369E-4</v>
      </c>
      <c r="D81" s="11">
        <v>12290</v>
      </c>
      <c r="E81" s="13">
        <v>2.0621655147400034E-4</v>
      </c>
      <c r="F81" s="14">
        <v>9.948433331170335E-5</v>
      </c>
    </row>
    <row r="82" spans="1:6" ht="15.75">
      <c r="A82" s="12" t="s">
        <v>86</v>
      </c>
      <c r="B82" s="11">
        <v>66</v>
      </c>
      <c r="C82" s="13">
        <f t="shared" si="1"/>
        <v>5.7646452559589836E-5</v>
      </c>
      <c r="D82" s="11">
        <v>4243</v>
      </c>
      <c r="E82" s="13">
        <v>7.1194208942569853E-5</v>
      </c>
      <c r="F82" s="14">
        <v>-1.3547756382980017E-5</v>
      </c>
    </row>
    <row r="83" spans="1:6" ht="15.75">
      <c r="A83" s="12" t="s">
        <v>87</v>
      </c>
      <c r="B83" s="11">
        <v>2467</v>
      </c>
      <c r="C83" s="13">
        <f t="shared" si="1"/>
        <v>2.1547545221895169E-3</v>
      </c>
      <c r="D83" s="11">
        <v>37502</v>
      </c>
      <c r="E83" s="13">
        <v>6.292541182569537E-4</v>
      </c>
      <c r="F83" s="14">
        <v>1.5255004039325631E-3</v>
      </c>
    </row>
    <row r="84" spans="1:6" ht="15.75">
      <c r="A84" s="12" t="s">
        <v>88</v>
      </c>
      <c r="B84" s="11">
        <v>59</v>
      </c>
      <c r="C84" s="13">
        <f t="shared" si="1"/>
        <v>5.1532434863875765E-5</v>
      </c>
      <c r="D84" s="11">
        <v>2022</v>
      </c>
      <c r="E84" s="13">
        <v>3.392757258587703E-5</v>
      </c>
      <c r="F84" s="14">
        <v>1.7604862277998735E-5</v>
      </c>
    </row>
    <row r="85" spans="1:6" ht="15.75">
      <c r="A85" s="12" t="s">
        <v>89</v>
      </c>
      <c r="B85" s="11">
        <v>9</v>
      </c>
      <c r="C85" s="13">
        <f t="shared" si="1"/>
        <v>7.8608798944895237E-6</v>
      </c>
      <c r="D85" s="11">
        <v>1730</v>
      </c>
      <c r="E85" s="13">
        <v>2.9028041826690041E-5</v>
      </c>
      <c r="F85" s="14">
        <v>-2.1167161932200517E-5</v>
      </c>
    </row>
    <row r="86" spans="1:6" ht="15.75">
      <c r="A86" s="12" t="s">
        <v>90</v>
      </c>
      <c r="B86" s="11">
        <v>579</v>
      </c>
      <c r="C86" s="13">
        <f t="shared" si="1"/>
        <v>5.0571660654549267E-4</v>
      </c>
      <c r="D86" s="11">
        <v>6396</v>
      </c>
      <c r="E86" s="13">
        <v>1.0731985868410953E-4</v>
      </c>
      <c r="F86" s="14">
        <v>3.9839674786138314E-4</v>
      </c>
    </row>
    <row r="87" spans="1:6" ht="15.75">
      <c r="A87" s="12" t="s">
        <v>91</v>
      </c>
      <c r="B87" s="11">
        <v>716</v>
      </c>
      <c r="C87" s="13">
        <f t="shared" si="1"/>
        <v>6.2537666716161097E-4</v>
      </c>
      <c r="D87" s="11">
        <v>19188</v>
      </c>
      <c r="E87" s="13">
        <v>3.2195957605232858E-4</v>
      </c>
      <c r="F87" s="14">
        <v>3.0341709110928239E-4</v>
      </c>
    </row>
    <row r="88" spans="1:6" ht="15.75">
      <c r="A88" s="12" t="s">
        <v>92</v>
      </c>
      <c r="B88" s="11">
        <v>97</v>
      </c>
      <c r="C88" s="13">
        <f t="shared" si="1"/>
        <v>8.4722816640609309E-5</v>
      </c>
      <c r="D88" s="11">
        <v>3925</v>
      </c>
      <c r="E88" s="13">
        <v>6.5858418595236075E-5</v>
      </c>
      <c r="F88" s="14">
        <v>1.8864398045373234E-5</v>
      </c>
    </row>
    <row r="89" spans="1:6" ht="15.75">
      <c r="A89" s="12" t="s">
        <v>93</v>
      </c>
      <c r="B89" s="11">
        <v>187</v>
      </c>
      <c r="C89" s="13">
        <f t="shared" si="1"/>
        <v>1.6333161558550454E-4</v>
      </c>
      <c r="D89" s="11">
        <v>4071</v>
      </c>
      <c r="E89" s="13">
        <v>6.8308183974829563E-5</v>
      </c>
      <c r="F89" s="14">
        <v>9.5023431610674977E-5</v>
      </c>
    </row>
    <row r="90" spans="1:6" ht="15.75">
      <c r="A90" s="12" t="s">
        <v>94</v>
      </c>
      <c r="B90" s="11">
        <v>117</v>
      </c>
      <c r="C90" s="13">
        <f t="shared" si="1"/>
        <v>1.021914386283638E-4</v>
      </c>
      <c r="D90" s="11">
        <v>1924</v>
      </c>
      <c r="E90" s="13">
        <v>3.2283209522862218E-5</v>
      </c>
      <c r="F90" s="14">
        <v>6.9908229105501588E-5</v>
      </c>
    </row>
    <row r="91" spans="1:6" ht="15.75">
      <c r="A91" s="12" t="s">
        <v>95</v>
      </c>
      <c r="B91" s="11">
        <v>21</v>
      </c>
      <c r="C91" s="13">
        <f t="shared" si="1"/>
        <v>1.8342053087142221E-5</v>
      </c>
      <c r="D91" s="11">
        <v>2473</v>
      </c>
      <c r="E91" s="13">
        <v>4.1494998518730908E-5</v>
      </c>
      <c r="F91" s="14">
        <v>-2.3152945431588687E-5</v>
      </c>
    </row>
    <row r="92" spans="1:6" ht="15.75">
      <c r="A92" s="12" t="s">
        <v>96</v>
      </c>
      <c r="B92" s="11">
        <v>372</v>
      </c>
      <c r="C92" s="13">
        <f t="shared" si="1"/>
        <v>3.2491636897223364E-4</v>
      </c>
      <c r="D92" s="11">
        <v>7777</v>
      </c>
      <c r="E92" s="13">
        <v>1.3049195450067541E-4</v>
      </c>
      <c r="F92" s="14">
        <v>1.9442441447155824E-4</v>
      </c>
    </row>
    <row r="93" spans="1:6" ht="15.75">
      <c r="A93" s="12" t="s">
        <v>97</v>
      </c>
      <c r="B93" s="11">
        <v>56</v>
      </c>
      <c r="C93" s="13">
        <f t="shared" si="1"/>
        <v>4.8912141565712591E-5</v>
      </c>
      <c r="D93" s="11">
        <v>2805</v>
      </c>
      <c r="E93" s="13">
        <v>4.7065697875066801E-5</v>
      </c>
      <c r="F93" s="14">
        <v>1.8464436906457903E-6</v>
      </c>
    </row>
    <row r="94" spans="1:6" ht="15.75">
      <c r="A94" s="12" t="s">
        <v>98</v>
      </c>
      <c r="B94" s="11">
        <v>811</v>
      </c>
      <c r="C94" s="13">
        <f t="shared" si="1"/>
        <v>7.0835262160344481E-4</v>
      </c>
      <c r="D94" s="11">
        <v>14355</v>
      </c>
      <c r="E94" s="13">
        <v>2.4086563030181244E-4</v>
      </c>
      <c r="F94" s="14">
        <v>4.6748699130163239E-4</v>
      </c>
    </row>
    <row r="95" spans="1:6" ht="15.75">
      <c r="A95" s="12" t="s">
        <v>99</v>
      </c>
      <c r="B95" s="11">
        <v>50</v>
      </c>
      <c r="C95" s="13">
        <f t="shared" si="1"/>
        <v>4.3671554969386238E-5</v>
      </c>
      <c r="D95" s="11">
        <v>2185</v>
      </c>
      <c r="E95" s="13">
        <v>3.6662584619258808E-5</v>
      </c>
      <c r="F95" s="14">
        <v>7.0089703501274297E-6</v>
      </c>
    </row>
    <row r="96" spans="1:6" ht="15.75">
      <c r="A96" s="12" t="s">
        <v>100</v>
      </c>
      <c r="B96" s="11">
        <v>497</v>
      </c>
      <c r="C96" s="13">
        <f t="shared" si="1"/>
        <v>4.3409525639569922E-4</v>
      </c>
      <c r="D96" s="11">
        <v>18164</v>
      </c>
      <c r="E96" s="13">
        <v>3.0477765996531672E-4</v>
      </c>
      <c r="F96" s="14">
        <v>1.2931759643038251E-4</v>
      </c>
    </row>
    <row r="97" spans="1:6" ht="15.75">
      <c r="A97" s="12" t="s">
        <v>101</v>
      </c>
      <c r="B97" s="11">
        <v>94</v>
      </c>
      <c r="C97" s="13">
        <f t="shared" si="1"/>
        <v>8.2102523342446129E-5</v>
      </c>
      <c r="D97" s="11">
        <v>2050</v>
      </c>
      <c r="E97" s="13">
        <v>3.439739060388126E-5</v>
      </c>
      <c r="F97" s="14">
        <v>4.7705132738564868E-5</v>
      </c>
    </row>
    <row r="98" spans="1:6" ht="15.75">
      <c r="A98" s="12" t="s">
        <v>102</v>
      </c>
      <c r="B98" s="11">
        <v>82</v>
      </c>
      <c r="C98" s="13">
        <f t="shared" si="1"/>
        <v>7.1621350149793435E-5</v>
      </c>
      <c r="D98" s="11">
        <v>6569</v>
      </c>
      <c r="E98" s="13">
        <v>1.1022266286677853E-4</v>
      </c>
      <c r="F98" s="14">
        <v>-3.8601312716985098E-5</v>
      </c>
    </row>
    <row r="99" spans="1:6" ht="15.75">
      <c r="A99" s="12" t="s">
        <v>103</v>
      </c>
      <c r="B99" s="11">
        <v>288</v>
      </c>
      <c r="C99" s="13">
        <f t="shared" si="1"/>
        <v>2.5154815662366476E-4</v>
      </c>
      <c r="D99" s="11">
        <v>7579</v>
      </c>
      <c r="E99" s="13">
        <v>1.2716966994478834E-4</v>
      </c>
      <c r="F99" s="14">
        <v>1.2437848667887642E-4</v>
      </c>
    </row>
    <row r="100" spans="1:6" ht="15.75">
      <c r="A100" s="12" t="s">
        <v>104</v>
      </c>
      <c r="B100" s="11">
        <v>488</v>
      </c>
      <c r="C100" s="13">
        <f t="shared" si="1"/>
        <v>4.2623437650120971E-4</v>
      </c>
      <c r="D100" s="11">
        <v>7516</v>
      </c>
      <c r="E100" s="13">
        <v>1.2611257940427882E-4</v>
      </c>
      <c r="F100" s="14">
        <v>3.0012179709693087E-4</v>
      </c>
    </row>
    <row r="101" spans="1:6" ht="15.75">
      <c r="A101" s="12" t="s">
        <v>105</v>
      </c>
      <c r="B101" s="11">
        <v>84</v>
      </c>
      <c r="C101" s="13">
        <f t="shared" si="1"/>
        <v>7.3368212348568884E-5</v>
      </c>
      <c r="D101" s="11">
        <v>2871</v>
      </c>
      <c r="E101" s="13">
        <v>4.8173126060362487E-5</v>
      </c>
      <c r="F101" s="14">
        <v>2.5195086288206396E-5</v>
      </c>
    </row>
    <row r="102" spans="1:6" ht="15.75">
      <c r="A102" s="12" t="s">
        <v>106</v>
      </c>
      <c r="B102" s="11">
        <v>58</v>
      </c>
      <c r="C102" s="13">
        <f t="shared" si="1"/>
        <v>5.065900376448804E-5</v>
      </c>
      <c r="D102" s="11">
        <v>1907</v>
      </c>
      <c r="E102" s="13">
        <v>3.1997962869073934E-5</v>
      </c>
      <c r="F102" s="14">
        <v>1.8661040895414106E-5</v>
      </c>
    </row>
    <row r="103" spans="1:6" ht="15.75">
      <c r="A103" s="12" t="s">
        <v>107</v>
      </c>
      <c r="B103" s="11">
        <v>191</v>
      </c>
      <c r="C103" s="13">
        <f t="shared" si="1"/>
        <v>1.6682533998305544E-4</v>
      </c>
      <c r="D103" s="11">
        <v>7642</v>
      </c>
      <c r="E103" s="13">
        <v>1.2822676048529784E-4</v>
      </c>
      <c r="F103" s="14">
        <v>3.85985794977576E-5</v>
      </c>
    </row>
    <row r="104" spans="1:6" ht="15.75">
      <c r="A104" s="12" t="s">
        <v>108</v>
      </c>
      <c r="B104" s="11">
        <v>67</v>
      </c>
      <c r="C104" s="13">
        <f t="shared" si="1"/>
        <v>5.8519883658977561E-5</v>
      </c>
      <c r="D104" s="11">
        <v>3803</v>
      </c>
      <c r="E104" s="13">
        <v>6.3811354373931922E-5</v>
      </c>
      <c r="F104" s="14">
        <v>-5.2914707149543608E-6</v>
      </c>
    </row>
    <row r="105" spans="1:6" ht="15.75">
      <c r="A105" s="12" t="s">
        <v>109</v>
      </c>
      <c r="B105" s="11">
        <v>157</v>
      </c>
      <c r="C105" s="13">
        <f t="shared" si="1"/>
        <v>1.3712868260387279E-4</v>
      </c>
      <c r="D105" s="11">
        <v>11880</v>
      </c>
      <c r="E105" s="13">
        <v>1.9933707335322408E-4</v>
      </c>
      <c r="F105" s="14">
        <v>-6.220839074935129E-5</v>
      </c>
    </row>
    <row r="106" spans="1:6" ht="15.75">
      <c r="A106" s="12" t="s">
        <v>110</v>
      </c>
      <c r="B106" s="11">
        <v>49</v>
      </c>
      <c r="C106" s="13">
        <f t="shared" si="1"/>
        <v>4.2798123869998513E-5</v>
      </c>
      <c r="D106" s="11">
        <v>3450</v>
      </c>
      <c r="E106" s="13">
        <v>5.7888291504092856E-5</v>
      </c>
      <c r="F106" s="14">
        <v>-1.5090167634094343E-5</v>
      </c>
    </row>
    <row r="107" spans="1:6" ht="15.75">
      <c r="A107" s="12" t="s">
        <v>111</v>
      </c>
      <c r="B107" s="11">
        <v>74</v>
      </c>
      <c r="C107" s="13">
        <f t="shared" si="1"/>
        <v>6.4633901354691639E-5</v>
      </c>
      <c r="D107" s="11">
        <v>2266</v>
      </c>
      <c r="E107" s="13">
        <v>3.8021701028485337E-5</v>
      </c>
      <c r="F107" s="14">
        <v>2.6612200326206302E-5</v>
      </c>
    </row>
    <row r="108" spans="1:6" ht="15.75">
      <c r="A108" s="12" t="s">
        <v>112</v>
      </c>
      <c r="B108" s="11">
        <v>86</v>
      </c>
      <c r="C108" s="13">
        <f t="shared" si="1"/>
        <v>7.5115074547344333E-5</v>
      </c>
      <c r="D108" s="11">
        <v>3003</v>
      </c>
      <c r="E108" s="13">
        <v>5.0387982430953867E-5</v>
      </c>
      <c r="F108" s="14">
        <v>2.4727092116390466E-5</v>
      </c>
    </row>
    <row r="109" spans="1:6" ht="15.75">
      <c r="A109" s="12" t="s">
        <v>113</v>
      </c>
      <c r="B109" s="11">
        <v>358</v>
      </c>
      <c r="C109" s="13">
        <f t="shared" si="1"/>
        <v>3.1268833358080549E-4</v>
      </c>
      <c r="D109" s="11">
        <v>26572</v>
      </c>
      <c r="E109" s="13">
        <v>4.4585729908601601E-4</v>
      </c>
      <c r="F109" s="14">
        <v>-1.3316896550521053E-4</v>
      </c>
    </row>
    <row r="110" spans="1:6" ht="15.75">
      <c r="A110" s="12" t="s">
        <v>114</v>
      </c>
      <c r="B110" s="11">
        <v>33</v>
      </c>
      <c r="C110" s="13">
        <f t="shared" si="1"/>
        <v>2.8823226279794918E-5</v>
      </c>
      <c r="D110" s="11">
        <v>1968</v>
      </c>
      <c r="E110" s="13">
        <v>3.3021494979726011E-5</v>
      </c>
      <c r="F110" s="14">
        <v>-4.1982686999310927E-6</v>
      </c>
    </row>
    <row r="111" spans="1:6" ht="15.75">
      <c r="A111" s="12" t="s">
        <v>115</v>
      </c>
      <c r="B111" s="11">
        <v>336</v>
      </c>
      <c r="C111" s="13">
        <f t="shared" si="1"/>
        <v>2.9347284939427554E-4</v>
      </c>
      <c r="D111" s="11">
        <v>28064</v>
      </c>
      <c r="E111" s="13">
        <v>4.7089188775967011E-4</v>
      </c>
      <c r="F111" s="14">
        <v>-1.7741903836539458E-4</v>
      </c>
    </row>
    <row r="112" spans="1:6" ht="15.75">
      <c r="A112" s="12" t="s">
        <v>116</v>
      </c>
      <c r="B112" s="11">
        <v>86</v>
      </c>
      <c r="C112" s="13">
        <f t="shared" si="1"/>
        <v>7.5115074547344333E-5</v>
      </c>
      <c r="D112" s="11">
        <v>3515</v>
      </c>
      <c r="E112" s="13">
        <v>5.8978940474459822E-5</v>
      </c>
      <c r="F112" s="14">
        <v>1.6136134072884511E-5</v>
      </c>
    </row>
    <row r="113" spans="1:6" ht="15.75">
      <c r="A113" s="12" t="s">
        <v>117</v>
      </c>
      <c r="B113" s="11">
        <v>82</v>
      </c>
      <c r="C113" s="13">
        <f t="shared" si="1"/>
        <v>7.1621350149793435E-5</v>
      </c>
      <c r="D113" s="11">
        <v>5364</v>
      </c>
      <c r="E113" s="13">
        <v>9.0003708877667841E-5</v>
      </c>
      <c r="F113" s="14">
        <v>-1.8382358727874406E-5</v>
      </c>
    </row>
    <row r="114" spans="1:6" ht="15.75">
      <c r="A114" s="12" t="s">
        <v>118</v>
      </c>
      <c r="B114" s="11">
        <v>35</v>
      </c>
      <c r="C114" s="13">
        <f t="shared" si="1"/>
        <v>3.057008847857037E-5</v>
      </c>
      <c r="D114" s="11">
        <v>2248</v>
      </c>
      <c r="E114" s="13">
        <v>3.7719675159768326E-5</v>
      </c>
      <c r="F114" s="14">
        <v>-7.1495866811979554E-6</v>
      </c>
    </row>
    <row r="115" spans="1:6" ht="15.75">
      <c r="A115" s="12" t="s">
        <v>119</v>
      </c>
      <c r="B115" s="11">
        <v>22</v>
      </c>
      <c r="C115" s="13">
        <f t="shared" si="1"/>
        <v>1.9215484186529945E-5</v>
      </c>
      <c r="D115" s="11">
        <v>2595</v>
      </c>
      <c r="E115" s="13">
        <v>4.3542062740035061E-5</v>
      </c>
      <c r="F115" s="14">
        <v>-2.4326578553505116E-5</v>
      </c>
    </row>
    <row r="116" spans="1:6" ht="15.75">
      <c r="A116" s="12" t="s">
        <v>120</v>
      </c>
      <c r="B116" s="11">
        <v>44</v>
      </c>
      <c r="C116" s="13">
        <f t="shared" si="1"/>
        <v>3.8430968373059891E-5</v>
      </c>
      <c r="D116" s="11">
        <v>5741</v>
      </c>
      <c r="E116" s="13">
        <v>9.6329472905796248E-5</v>
      </c>
      <c r="F116" s="14">
        <v>-5.7898504532736357E-5</v>
      </c>
    </row>
    <row r="117" spans="1:6" ht="15.75">
      <c r="A117" s="12" t="s">
        <v>121</v>
      </c>
      <c r="B117" s="11">
        <v>26</v>
      </c>
      <c r="C117" s="13">
        <f t="shared" si="1"/>
        <v>2.2709208584080843E-5</v>
      </c>
      <c r="D117" s="11">
        <v>2655</v>
      </c>
      <c r="E117" s="13">
        <v>4.4548815635758411E-5</v>
      </c>
      <c r="F117" s="14">
        <v>-2.1839607051677567E-5</v>
      </c>
    </row>
    <row r="118" spans="1:6" ht="15.75">
      <c r="A118" s="12" t="s">
        <v>122</v>
      </c>
      <c r="B118" s="11">
        <v>182</v>
      </c>
      <c r="C118" s="13">
        <f t="shared" si="1"/>
        <v>1.5896446008856592E-4</v>
      </c>
      <c r="D118" s="11">
        <v>4995</v>
      </c>
      <c r="E118" s="13">
        <v>8.3812178568969212E-5</v>
      </c>
      <c r="F118" s="14">
        <v>7.5152281519596712E-5</v>
      </c>
    </row>
    <row r="119" spans="1:6" ht="15.75">
      <c r="A119" s="12" t="s">
        <v>123</v>
      </c>
      <c r="B119" s="11">
        <v>178</v>
      </c>
      <c r="C119" s="13">
        <f t="shared" si="1"/>
        <v>1.5547073569101503E-4</v>
      </c>
      <c r="D119" s="11">
        <v>4432</v>
      </c>
      <c r="E119" s="13">
        <v>7.4365480564098413E-5</v>
      </c>
      <c r="F119" s="14">
        <v>8.1105255126916613E-5</v>
      </c>
    </row>
    <row r="120" spans="1:6" ht="15.75">
      <c r="A120" s="12" t="s">
        <v>124</v>
      </c>
      <c r="B120" s="11">
        <v>236</v>
      </c>
      <c r="C120" s="13">
        <f t="shared" si="1"/>
        <v>2.0612973945550306E-4</v>
      </c>
      <c r="D120" s="11">
        <v>1999</v>
      </c>
      <c r="E120" s="13">
        <v>3.3541650642516409E-5</v>
      </c>
      <c r="F120" s="14">
        <v>1.7258808881298664E-4</v>
      </c>
    </row>
    <row r="121" spans="1:6" ht="15.75">
      <c r="A121" s="12" t="s">
        <v>125</v>
      </c>
      <c r="B121" s="11">
        <v>136</v>
      </c>
      <c r="C121" s="13">
        <f t="shared" si="1"/>
        <v>1.1878662951673057E-4</v>
      </c>
      <c r="D121" s="11">
        <v>6389</v>
      </c>
      <c r="E121" s="13">
        <v>1.0720240417960848E-4</v>
      </c>
      <c r="F121" s="14">
        <v>1.1584225337122093E-5</v>
      </c>
    </row>
    <row r="122" spans="1:6" ht="15.75">
      <c r="A122" s="12" t="s">
        <v>126</v>
      </c>
      <c r="B122" s="11">
        <v>51</v>
      </c>
      <c r="C122" s="13">
        <f t="shared" si="1"/>
        <v>4.4544986068773962E-5</v>
      </c>
      <c r="D122" s="11">
        <v>1879</v>
      </c>
      <c r="E122" s="13">
        <v>3.1528144851069704E-5</v>
      </c>
      <c r="F122" s="14">
        <v>1.3016841217704258E-5</v>
      </c>
    </row>
    <row r="123" spans="1:6" ht="15.75">
      <c r="A123" s="12" t="s">
        <v>127</v>
      </c>
      <c r="B123" s="11">
        <v>69</v>
      </c>
      <c r="C123" s="13">
        <f t="shared" si="1"/>
        <v>6.026674585775301E-5</v>
      </c>
      <c r="D123" s="11">
        <v>2849</v>
      </c>
      <c r="E123" s="13">
        <v>4.7803983331930594E-5</v>
      </c>
      <c r="F123" s="14">
        <v>1.2462762525822415E-5</v>
      </c>
    </row>
    <row r="124" spans="1:6" ht="15.75">
      <c r="A124" s="12" t="s">
        <v>128</v>
      </c>
      <c r="B124" s="11">
        <v>76</v>
      </c>
      <c r="C124" s="13">
        <f t="shared" si="1"/>
        <v>6.6380763553467088E-5</v>
      </c>
      <c r="D124" s="11">
        <v>3647</v>
      </c>
      <c r="E124" s="13">
        <v>6.1193796845051201E-5</v>
      </c>
      <c r="F124" s="14">
        <v>5.1869667084158868E-6</v>
      </c>
    </row>
    <row r="125" spans="1:6" ht="15.75">
      <c r="A125" s="12" t="s">
        <v>129</v>
      </c>
      <c r="B125" s="11">
        <v>3272</v>
      </c>
      <c r="C125" s="13">
        <f t="shared" si="1"/>
        <v>2.8578665571966358E-3</v>
      </c>
      <c r="D125" s="11">
        <v>107957</v>
      </c>
      <c r="E125" s="13">
        <v>1.811433706060102E-3</v>
      </c>
      <c r="F125" s="14">
        <v>1.0464328511365338E-3</v>
      </c>
    </row>
    <row r="126" spans="1:6" ht="15.75">
      <c r="A126" s="12" t="s">
        <v>130</v>
      </c>
      <c r="B126" s="11">
        <v>186</v>
      </c>
      <c r="C126" s="13">
        <f t="shared" si="1"/>
        <v>1.6245818448611682E-4</v>
      </c>
      <c r="D126" s="11">
        <v>11092</v>
      </c>
      <c r="E126" s="13">
        <v>1.861150519893907E-4</v>
      </c>
      <c r="F126" s="14">
        <v>-2.3656867503273879E-5</v>
      </c>
    </row>
    <row r="127" spans="1:6" ht="15.75">
      <c r="A127" s="12" t="s">
        <v>131</v>
      </c>
      <c r="B127" s="11">
        <v>119</v>
      </c>
      <c r="C127" s="13">
        <f t="shared" si="1"/>
        <v>1.0393830082713925E-4</v>
      </c>
      <c r="D127" s="11">
        <v>1691</v>
      </c>
      <c r="E127" s="13">
        <v>2.8373652444469861E-5</v>
      </c>
      <c r="F127" s="14">
        <v>7.5564648382669383E-5</v>
      </c>
    </row>
    <row r="128" spans="1:6" ht="15.75">
      <c r="A128" s="12" t="s">
        <v>132</v>
      </c>
      <c r="B128" s="11">
        <v>25</v>
      </c>
      <c r="C128" s="13">
        <f t="shared" si="1"/>
        <v>2.1835777484693119E-5</v>
      </c>
      <c r="D128" s="11">
        <v>4900</v>
      </c>
      <c r="E128" s="13">
        <v>8.2218153150740575E-5</v>
      </c>
      <c r="F128" s="14">
        <v>-6.0382375666047456E-5</v>
      </c>
    </row>
    <row r="129" spans="1:6" ht="15.75">
      <c r="A129" s="12" t="s">
        <v>133</v>
      </c>
      <c r="B129" s="11">
        <v>31</v>
      </c>
      <c r="C129" s="13">
        <f t="shared" si="1"/>
        <v>2.7076364081019469E-5</v>
      </c>
      <c r="D129" s="11">
        <v>2508</v>
      </c>
      <c r="E129" s="13">
        <v>4.2082271041236196E-5</v>
      </c>
      <c r="F129" s="14">
        <v>-1.5005906960216727E-5</v>
      </c>
    </row>
    <row r="130" spans="1:6" ht="15.75">
      <c r="A130" s="12" t="s">
        <v>134</v>
      </c>
      <c r="B130" s="11">
        <v>22</v>
      </c>
      <c r="C130" s="13">
        <f t="shared" si="1"/>
        <v>1.9215484186529945E-5</v>
      </c>
      <c r="D130" s="11">
        <v>1620</v>
      </c>
      <c r="E130" s="13">
        <v>2.7182328184530558E-5</v>
      </c>
      <c r="F130" s="14">
        <v>-7.9668439980006127E-6</v>
      </c>
    </row>
    <row r="131" spans="1:6" ht="15.75">
      <c r="A131" s="12" t="s">
        <v>135</v>
      </c>
      <c r="B131" s="11">
        <v>48</v>
      </c>
      <c r="C131" s="13">
        <f t="shared" ref="C131:C194" si="2">SUM(B131)/$B$289</f>
        <v>4.1924692770610789E-5</v>
      </c>
      <c r="D131" s="11">
        <v>5989</v>
      </c>
      <c r="E131" s="13">
        <v>1.0049071820811945E-4</v>
      </c>
      <c r="F131" s="14">
        <v>-5.8566025437508661E-5</v>
      </c>
    </row>
    <row r="132" spans="1:6" ht="15.75">
      <c r="A132" s="12" t="s">
        <v>136</v>
      </c>
      <c r="B132" s="11">
        <v>65</v>
      </c>
      <c r="C132" s="13">
        <f t="shared" si="2"/>
        <v>5.6773021460202112E-5</v>
      </c>
      <c r="D132" s="11">
        <v>2965</v>
      </c>
      <c r="E132" s="13">
        <v>4.9750372263662411E-5</v>
      </c>
      <c r="F132" s="14">
        <v>7.0226491965397011E-6</v>
      </c>
    </row>
    <row r="133" spans="1:6" ht="15.75">
      <c r="A133" s="12" t="s">
        <v>137</v>
      </c>
      <c r="B133" s="11">
        <v>28</v>
      </c>
      <c r="C133" s="13">
        <f t="shared" si="2"/>
        <v>2.4456070782856296E-5</v>
      </c>
      <c r="D133" s="11">
        <v>1793</v>
      </c>
      <c r="E133" s="13">
        <v>3.0085132367199562E-5</v>
      </c>
      <c r="F133" s="14">
        <v>-5.6290615843432665E-6</v>
      </c>
    </row>
    <row r="134" spans="1:6" ht="15.75">
      <c r="A134" s="12" t="s">
        <v>138</v>
      </c>
      <c r="B134" s="11">
        <v>54</v>
      </c>
      <c r="C134" s="13">
        <f t="shared" si="2"/>
        <v>4.7165279366937142E-5</v>
      </c>
      <c r="D134" s="11">
        <v>5149</v>
      </c>
      <c r="E134" s="13">
        <v>8.6396177667992491E-5</v>
      </c>
      <c r="F134" s="14">
        <v>-3.9230898301055349E-5</v>
      </c>
    </row>
    <row r="135" spans="1:6" ht="15.75">
      <c r="A135" s="12" t="s">
        <v>139</v>
      </c>
      <c r="B135" s="11">
        <v>12</v>
      </c>
      <c r="C135" s="13">
        <f t="shared" si="2"/>
        <v>1.0481173192652697E-5</v>
      </c>
      <c r="D135" s="11">
        <v>1985</v>
      </c>
      <c r="E135" s="13">
        <v>3.3306741633514294E-5</v>
      </c>
      <c r="F135" s="14">
        <v>-2.2825568440861597E-5</v>
      </c>
    </row>
    <row r="136" spans="1:6" ht="15.75">
      <c r="A136" s="12" t="s">
        <v>140</v>
      </c>
      <c r="B136" s="11">
        <v>47</v>
      </c>
      <c r="C136" s="13">
        <f t="shared" si="2"/>
        <v>4.1051261671223064E-5</v>
      </c>
      <c r="D136" s="11">
        <v>2017</v>
      </c>
      <c r="E136" s="13">
        <v>3.3843676511233414E-5</v>
      </c>
      <c r="F136" s="14">
        <v>7.2075851599896507E-6</v>
      </c>
    </row>
    <row r="137" spans="1:6" ht="15.75">
      <c r="A137" s="12" t="s">
        <v>141</v>
      </c>
      <c r="B137" s="11">
        <v>571</v>
      </c>
      <c r="C137" s="13">
        <f t="shared" si="2"/>
        <v>4.9872915775039082E-4</v>
      </c>
      <c r="D137" s="11">
        <v>16359</v>
      </c>
      <c r="E137" s="13">
        <v>2.7449117701897248E-4</v>
      </c>
      <c r="F137" s="14">
        <v>2.2423798073141835E-4</v>
      </c>
    </row>
    <row r="138" spans="1:6" ht="15.75">
      <c r="A138" s="12" t="s">
        <v>142</v>
      </c>
      <c r="B138" s="11">
        <v>13130</v>
      </c>
      <c r="C138" s="13">
        <f t="shared" si="2"/>
        <v>1.1468150334960826E-2</v>
      </c>
      <c r="D138" s="11">
        <v>488225</v>
      </c>
      <c r="E138" s="13">
        <v>8.1920322085755753E-3</v>
      </c>
      <c r="F138" s="14">
        <v>3.276118126385251E-3</v>
      </c>
    </row>
    <row r="139" spans="1:6" ht="15.75">
      <c r="A139" s="12" t="s">
        <v>143</v>
      </c>
      <c r="B139" s="11">
        <v>4680</v>
      </c>
      <c r="C139" s="13">
        <f t="shared" si="2"/>
        <v>4.0876575451345518E-3</v>
      </c>
      <c r="D139" s="11">
        <v>249596</v>
      </c>
      <c r="E139" s="13">
        <v>4.1880249293494379E-3</v>
      </c>
      <c r="F139" s="14">
        <v>-1.0036738421488611E-4</v>
      </c>
    </row>
    <row r="140" spans="1:6" ht="15.75">
      <c r="A140" s="12" t="s">
        <v>144</v>
      </c>
      <c r="B140" s="11">
        <v>25119</v>
      </c>
      <c r="C140" s="13">
        <f t="shared" si="2"/>
        <v>2.1939715785520258E-2</v>
      </c>
      <c r="D140" s="11">
        <v>513042</v>
      </c>
      <c r="E140" s="13">
        <v>8.6084419854616824E-3</v>
      </c>
      <c r="F140" s="14">
        <v>1.3331273800058576E-2</v>
      </c>
    </row>
    <row r="141" spans="1:6" ht="15.75">
      <c r="A141" s="12" t="s">
        <v>145</v>
      </c>
      <c r="B141" s="11">
        <v>80</v>
      </c>
      <c r="C141" s="13">
        <f t="shared" si="2"/>
        <v>6.9874487951017986E-5</v>
      </c>
      <c r="D141" s="11">
        <v>3111</v>
      </c>
      <c r="E141" s="13">
        <v>5.2200137643255905E-5</v>
      </c>
      <c r="F141" s="14">
        <v>1.7674350307762081E-5</v>
      </c>
    </row>
    <row r="142" spans="1:6" ht="15.75">
      <c r="A142" s="12" t="s">
        <v>146</v>
      </c>
      <c r="B142" s="11">
        <v>254</v>
      </c>
      <c r="C142" s="13">
        <f t="shared" si="2"/>
        <v>2.2185149924448209E-4</v>
      </c>
      <c r="D142" s="11">
        <v>12904</v>
      </c>
      <c r="E142" s="13">
        <v>2.16518989440236E-4</v>
      </c>
      <c r="F142" s="14">
        <v>5.3325098042460823E-6</v>
      </c>
    </row>
    <row r="143" spans="1:6" ht="15.75">
      <c r="A143" s="12" t="s">
        <v>147</v>
      </c>
      <c r="B143" s="11">
        <v>159</v>
      </c>
      <c r="C143" s="13">
        <f t="shared" si="2"/>
        <v>1.3887554480264825E-4</v>
      </c>
      <c r="D143" s="11">
        <v>3886</v>
      </c>
      <c r="E143" s="13">
        <v>6.5204029213015898E-5</v>
      </c>
      <c r="F143" s="14">
        <v>7.3671515589632356E-5</v>
      </c>
    </row>
    <row r="144" spans="1:6" ht="15.75">
      <c r="A144" s="12" t="s">
        <v>148</v>
      </c>
      <c r="B144" s="11">
        <v>102</v>
      </c>
      <c r="C144" s="13">
        <f t="shared" si="2"/>
        <v>8.9089972137547924E-5</v>
      </c>
      <c r="D144" s="11">
        <v>3077</v>
      </c>
      <c r="E144" s="13">
        <v>5.1629644335679338E-5</v>
      </c>
      <c r="F144" s="14">
        <v>3.7460327801868586E-5</v>
      </c>
    </row>
    <row r="145" spans="1:6" ht="15.75">
      <c r="A145" s="12" t="s">
        <v>149</v>
      </c>
      <c r="B145" s="11">
        <v>1322</v>
      </c>
      <c r="C145" s="13">
        <f t="shared" si="2"/>
        <v>1.1546759133905721E-3</v>
      </c>
      <c r="D145" s="11">
        <v>54986</v>
      </c>
      <c r="E145" s="13">
        <v>9.2262191207073902E-4</v>
      </c>
      <c r="F145" s="14">
        <v>2.3205400131983312E-4</v>
      </c>
    </row>
    <row r="146" spans="1:6" ht="15.75">
      <c r="A146" s="12" t="s">
        <v>150</v>
      </c>
      <c r="B146" s="11">
        <v>50</v>
      </c>
      <c r="C146" s="13">
        <f t="shared" si="2"/>
        <v>4.3671554969386238E-5</v>
      </c>
      <c r="D146" s="11">
        <v>2805</v>
      </c>
      <c r="E146" s="13">
        <v>4.7065697875066801E-5</v>
      </c>
      <c r="F146" s="14">
        <v>-3.3941429056805634E-6</v>
      </c>
    </row>
    <row r="147" spans="1:6" ht="15.75">
      <c r="A147" s="12" t="s">
        <v>151</v>
      </c>
      <c r="B147" s="11">
        <v>888</v>
      </c>
      <c r="C147" s="13">
        <f t="shared" si="2"/>
        <v>7.7560681625629961E-4</v>
      </c>
      <c r="D147" s="11">
        <v>40879</v>
      </c>
      <c r="E147" s="13">
        <v>6.8591752707124979E-4</v>
      </c>
      <c r="F147" s="14">
        <v>8.9689289185049823E-5</v>
      </c>
    </row>
    <row r="148" spans="1:6" ht="15.75">
      <c r="A148" s="12" t="s">
        <v>152</v>
      </c>
      <c r="B148" s="11">
        <v>20</v>
      </c>
      <c r="C148" s="13">
        <f t="shared" si="2"/>
        <v>1.7468621987754496E-5</v>
      </c>
      <c r="D148" s="11">
        <v>1776</v>
      </c>
      <c r="E148" s="13">
        <v>2.9799885713411279E-5</v>
      </c>
      <c r="F148" s="14">
        <v>-1.2331263725656782E-5</v>
      </c>
    </row>
    <row r="149" spans="1:6" ht="15.75">
      <c r="A149" s="12" t="s">
        <v>153</v>
      </c>
      <c r="B149" s="11">
        <v>62</v>
      </c>
      <c r="C149" s="13">
        <f t="shared" si="2"/>
        <v>5.4152728162038938E-5</v>
      </c>
      <c r="D149" s="11">
        <v>3931</v>
      </c>
      <c r="E149" s="13">
        <v>6.5959093884808412E-5</v>
      </c>
      <c r="F149" s="14">
        <v>-1.1806365722769474E-5</v>
      </c>
    </row>
    <row r="150" spans="1:6" ht="15.75">
      <c r="A150" s="12" t="s">
        <v>154</v>
      </c>
      <c r="B150" s="11">
        <v>21</v>
      </c>
      <c r="C150" s="13">
        <f t="shared" si="2"/>
        <v>1.8342053087142221E-5</v>
      </c>
      <c r="D150" s="11">
        <v>2156</v>
      </c>
      <c r="E150" s="13">
        <v>3.6175987386325851E-5</v>
      </c>
      <c r="F150" s="14">
        <v>-1.783393429918363E-5</v>
      </c>
    </row>
    <row r="151" spans="1:6" ht="15.75">
      <c r="A151" s="12" t="s">
        <v>155</v>
      </c>
      <c r="B151" s="11">
        <v>58</v>
      </c>
      <c r="C151" s="13">
        <f t="shared" si="2"/>
        <v>5.065900376448804E-5</v>
      </c>
      <c r="D151" s="11">
        <v>3807</v>
      </c>
      <c r="E151" s="13">
        <v>6.3878471233646804E-5</v>
      </c>
      <c r="F151" s="14">
        <v>-1.3219467469158763E-5</v>
      </c>
    </row>
    <row r="152" spans="1:6" ht="15.75">
      <c r="A152" s="12" t="s">
        <v>156</v>
      </c>
      <c r="B152" s="11">
        <v>325</v>
      </c>
      <c r="C152" s="13">
        <f t="shared" si="2"/>
        <v>2.8386510730101059E-4</v>
      </c>
      <c r="D152" s="11">
        <v>61172</v>
      </c>
      <c r="E152" s="13">
        <v>1.0264181356198169E-3</v>
      </c>
      <c r="F152" s="14">
        <v>-7.4255302831880625E-4</v>
      </c>
    </row>
    <row r="153" spans="1:6" ht="15.75">
      <c r="A153" s="12" t="s">
        <v>157</v>
      </c>
      <c r="B153" s="11">
        <v>35</v>
      </c>
      <c r="C153" s="13">
        <f t="shared" si="2"/>
        <v>3.057008847857037E-5</v>
      </c>
      <c r="D153" s="11">
        <v>5825</v>
      </c>
      <c r="E153" s="13">
        <v>9.7738926959808952E-5</v>
      </c>
      <c r="F153" s="14">
        <v>-6.7168838481238588E-5</v>
      </c>
    </row>
    <row r="154" spans="1:6" ht="15.75">
      <c r="A154" s="12" t="s">
        <v>158</v>
      </c>
      <c r="B154" s="11">
        <v>37</v>
      </c>
      <c r="C154" s="13">
        <f t="shared" si="2"/>
        <v>3.2316950677345819E-5</v>
      </c>
      <c r="D154" s="11">
        <v>2522</v>
      </c>
      <c r="E154" s="13">
        <v>4.2317180050238311E-5</v>
      </c>
      <c r="F154" s="14">
        <v>-1.0000229372892491E-5</v>
      </c>
    </row>
    <row r="155" spans="1:6" ht="15.75">
      <c r="A155" s="12" t="s">
        <v>159</v>
      </c>
      <c r="B155" s="11">
        <v>86</v>
      </c>
      <c r="C155" s="13">
        <f t="shared" si="2"/>
        <v>7.5115074547344333E-5</v>
      </c>
      <c r="D155" s="11">
        <v>7576</v>
      </c>
      <c r="E155" s="13">
        <v>1.2711933230000216E-4</v>
      </c>
      <c r="F155" s="14">
        <v>-5.2004257752657826E-5</v>
      </c>
    </row>
    <row r="156" spans="1:6" ht="15.75">
      <c r="A156" s="12" t="s">
        <v>160</v>
      </c>
      <c r="B156" s="11">
        <v>154</v>
      </c>
      <c r="C156" s="13">
        <f t="shared" si="2"/>
        <v>1.3450838930570961E-4</v>
      </c>
      <c r="D156" s="11">
        <v>2633</v>
      </c>
      <c r="E156" s="13">
        <v>4.4179672907326518E-5</v>
      </c>
      <c r="F156" s="14">
        <v>9.0328716398383087E-5</v>
      </c>
    </row>
    <row r="157" spans="1:6" ht="15.75">
      <c r="A157" s="12" t="s">
        <v>161</v>
      </c>
      <c r="B157" s="11">
        <v>201</v>
      </c>
      <c r="C157" s="13">
        <f t="shared" si="2"/>
        <v>1.755596509769327E-4</v>
      </c>
      <c r="D157" s="11">
        <v>24221</v>
      </c>
      <c r="E157" s="13">
        <v>4.064093647885893E-4</v>
      </c>
      <c r="F157" s="14">
        <v>-2.308497138116566E-4</v>
      </c>
    </row>
    <row r="158" spans="1:6" ht="15.75">
      <c r="A158" s="12" t="s">
        <v>162</v>
      </c>
      <c r="B158" s="11">
        <v>944</v>
      </c>
      <c r="C158" s="13">
        <f t="shared" si="2"/>
        <v>8.2451895782201224E-4</v>
      </c>
      <c r="D158" s="11">
        <v>89546</v>
      </c>
      <c r="E158" s="13">
        <v>1.5025115800073909E-3</v>
      </c>
      <c r="F158" s="14">
        <v>-6.7799262218537861E-4</v>
      </c>
    </row>
    <row r="159" spans="1:6" ht="15.75">
      <c r="A159" s="12" t="s">
        <v>163</v>
      </c>
      <c r="B159" s="11">
        <v>9</v>
      </c>
      <c r="C159" s="13">
        <f t="shared" si="2"/>
        <v>7.8608798944895237E-6</v>
      </c>
      <c r="D159" s="11">
        <v>1976</v>
      </c>
      <c r="E159" s="13">
        <v>3.3155728699155789E-5</v>
      </c>
      <c r="F159" s="14">
        <v>-2.5294848804666265E-5</v>
      </c>
    </row>
    <row r="160" spans="1:6" ht="15.75">
      <c r="A160" s="12" t="s">
        <v>164</v>
      </c>
      <c r="B160" s="11">
        <v>32</v>
      </c>
      <c r="C160" s="13">
        <f t="shared" si="2"/>
        <v>2.7949795180407194E-5</v>
      </c>
      <c r="D160" s="11">
        <v>43645</v>
      </c>
      <c r="E160" s="13">
        <v>7.323288355640964E-4</v>
      </c>
      <c r="F160" s="14">
        <v>-7.0437904038368922E-4</v>
      </c>
    </row>
    <row r="161" spans="1:6" ht="15.75">
      <c r="A161" s="12" t="s">
        <v>165</v>
      </c>
      <c r="B161" s="11">
        <v>149</v>
      </c>
      <c r="C161" s="13">
        <f t="shared" si="2"/>
        <v>1.30141233808771E-4</v>
      </c>
      <c r="D161" s="11">
        <v>6995</v>
      </c>
      <c r="E161" s="13">
        <v>1.1737060842641435E-4</v>
      </c>
      <c r="F161" s="14">
        <v>1.2770625382356647E-5</v>
      </c>
    </row>
    <row r="162" spans="1:6" ht="15.75">
      <c r="A162" s="12" t="s">
        <v>166</v>
      </c>
      <c r="B162" s="11">
        <v>81</v>
      </c>
      <c r="C162" s="13">
        <f t="shared" si="2"/>
        <v>7.0747919050405704E-5</v>
      </c>
      <c r="D162" s="11">
        <v>5956</v>
      </c>
      <c r="E162" s="13">
        <v>9.993700411547161E-5</v>
      </c>
      <c r="F162" s="14">
        <v>-2.9189085065065907E-5</v>
      </c>
    </row>
    <row r="163" spans="1:6" ht="15.75">
      <c r="A163" s="12" t="s">
        <v>167</v>
      </c>
      <c r="B163" s="11">
        <v>471</v>
      </c>
      <c r="C163" s="13">
        <f t="shared" si="2"/>
        <v>4.113860478116184E-4</v>
      </c>
      <c r="D163" s="11">
        <v>25023</v>
      </c>
      <c r="E163" s="13">
        <v>4.1986629516142478E-4</v>
      </c>
      <c r="F163" s="14">
        <v>-8.4802473498063816E-6</v>
      </c>
    </row>
    <row r="164" spans="1:6" ht="15.75">
      <c r="A164" s="12" t="s">
        <v>168</v>
      </c>
      <c r="B164" s="11">
        <v>47</v>
      </c>
      <c r="C164" s="13">
        <f t="shared" si="2"/>
        <v>4.1051261671223064E-5</v>
      </c>
      <c r="D164" s="11">
        <v>9453</v>
      </c>
      <c r="E164" s="13">
        <v>1.5861391872121441E-4</v>
      </c>
      <c r="F164" s="14">
        <v>-1.1756265704999136E-4</v>
      </c>
    </row>
    <row r="165" spans="1:6" ht="15.75">
      <c r="A165" s="12" t="s">
        <v>169</v>
      </c>
      <c r="B165" s="11">
        <v>225</v>
      </c>
      <c r="C165" s="13">
        <f t="shared" si="2"/>
        <v>1.9652199736223808E-4</v>
      </c>
      <c r="D165" s="11">
        <v>23721</v>
      </c>
      <c r="E165" s="13">
        <v>3.9801975732422801E-4</v>
      </c>
      <c r="F165" s="14">
        <v>-2.0149775996198993E-4</v>
      </c>
    </row>
    <row r="166" spans="1:6" ht="15.75">
      <c r="A166" s="12" t="s">
        <v>170</v>
      </c>
      <c r="B166" s="11">
        <v>491179</v>
      </c>
      <c r="C166" s="13">
        <f t="shared" si="2"/>
        <v>0.42901101396616326</v>
      </c>
      <c r="D166" s="11">
        <v>44311393</v>
      </c>
      <c r="E166" s="13">
        <v>0.74351038693809257</v>
      </c>
      <c r="F166" s="14">
        <v>-0.31449937297192931</v>
      </c>
    </row>
    <row r="167" spans="1:6" ht="15.75">
      <c r="A167" s="12" t="s">
        <v>171</v>
      </c>
      <c r="B167" s="11">
        <v>90</v>
      </c>
      <c r="C167" s="13">
        <f t="shared" si="2"/>
        <v>7.8608798944895231E-5</v>
      </c>
      <c r="D167" s="11">
        <v>5147</v>
      </c>
      <c r="E167" s="13">
        <v>8.636261923813505E-5</v>
      </c>
      <c r="F167" s="14">
        <v>-7.7538202932398196E-6</v>
      </c>
    </row>
    <row r="168" spans="1:6" ht="15.75">
      <c r="A168" s="12" t="s">
        <v>172</v>
      </c>
      <c r="B168" s="11">
        <v>7138</v>
      </c>
      <c r="C168" s="13">
        <f t="shared" si="2"/>
        <v>6.2345511874295793E-3</v>
      </c>
      <c r="D168" s="11">
        <v>646118</v>
      </c>
      <c r="E168" s="13">
        <v>1.0841352791316367E-2</v>
      </c>
      <c r="F168" s="14">
        <v>-4.6068016038867876E-3</v>
      </c>
    </row>
    <row r="169" spans="1:6" ht="15.75">
      <c r="A169" s="12" t="s">
        <v>173</v>
      </c>
      <c r="B169" s="11">
        <v>73</v>
      </c>
      <c r="C169" s="13">
        <f t="shared" si="2"/>
        <v>6.3760470255303908E-5</v>
      </c>
      <c r="D169" s="11">
        <v>7892</v>
      </c>
      <c r="E169" s="13">
        <v>1.3242156421747848E-4</v>
      </c>
      <c r="F169" s="14">
        <v>-6.8661093962174574E-5</v>
      </c>
    </row>
    <row r="170" spans="1:6" ht="15.75">
      <c r="A170" s="12" t="s">
        <v>174</v>
      </c>
      <c r="B170" s="11">
        <v>706</v>
      </c>
      <c r="C170" s="13">
        <f t="shared" si="2"/>
        <v>6.1664235616773369E-4</v>
      </c>
      <c r="D170" s="11">
        <v>78502</v>
      </c>
      <c r="E170" s="13">
        <v>1.317201930334579E-3</v>
      </c>
      <c r="F170" s="14">
        <v>-7.0055957416684527E-4</v>
      </c>
    </row>
    <row r="171" spans="1:6" ht="15.75">
      <c r="A171" s="12" t="s">
        <v>175</v>
      </c>
      <c r="B171" s="11">
        <v>42</v>
      </c>
      <c r="C171" s="13">
        <f t="shared" si="2"/>
        <v>3.6684106174284442E-5</v>
      </c>
      <c r="D171" s="11">
        <v>2149</v>
      </c>
      <c r="E171" s="13">
        <v>3.6058532881824793E-5</v>
      </c>
      <c r="F171" s="14">
        <v>6.2557329245964887E-7</v>
      </c>
    </row>
    <row r="172" spans="1:6" ht="15.75">
      <c r="A172" s="12" t="s">
        <v>176</v>
      </c>
      <c r="B172" s="11">
        <v>671</v>
      </c>
      <c r="C172" s="13">
        <f t="shared" si="2"/>
        <v>5.8607226768916335E-4</v>
      </c>
      <c r="D172" s="11">
        <v>66174</v>
      </c>
      <c r="E172" s="13">
        <v>1.110347768693287E-3</v>
      </c>
      <c r="F172" s="14">
        <v>-5.2427550100412365E-4</v>
      </c>
    </row>
    <row r="173" spans="1:6" ht="15.75">
      <c r="A173" s="12" t="s">
        <v>177</v>
      </c>
      <c r="B173" s="11">
        <v>1382</v>
      </c>
      <c r="C173" s="13">
        <f t="shared" si="2"/>
        <v>1.2070817793538356E-3</v>
      </c>
      <c r="D173" s="11">
        <v>73719</v>
      </c>
      <c r="E173" s="13">
        <v>1.2369469453304988E-3</v>
      </c>
      <c r="F173" s="14">
        <v>-2.9865165976663199E-5</v>
      </c>
    </row>
    <row r="174" spans="1:6" ht="15.75">
      <c r="A174" s="12" t="s">
        <v>178</v>
      </c>
      <c r="B174" s="11">
        <v>424</v>
      </c>
      <c r="C174" s="13">
        <f t="shared" si="2"/>
        <v>3.7033478614039529E-4</v>
      </c>
      <c r="D174" s="11">
        <v>29472</v>
      </c>
      <c r="E174" s="13">
        <v>4.9451702237931149E-4</v>
      </c>
      <c r="F174" s="14">
        <v>-1.241822362389162E-4</v>
      </c>
    </row>
    <row r="175" spans="1:6" ht="15.75">
      <c r="A175" s="12" t="s">
        <v>179</v>
      </c>
      <c r="B175" s="11">
        <v>667</v>
      </c>
      <c r="C175" s="15">
        <f t="shared" si="2"/>
        <v>5.8257854329161248E-4</v>
      </c>
      <c r="D175" s="11">
        <v>63443</v>
      </c>
      <c r="E175" s="15">
        <v>1.0645237327229458E-3</v>
      </c>
      <c r="F175" s="16">
        <v>-4.8194518943133337E-4</v>
      </c>
    </row>
    <row r="176" spans="1:6" ht="15.75">
      <c r="A176" s="12" t="s">
        <v>180</v>
      </c>
      <c r="B176" s="11">
        <v>345</v>
      </c>
      <c r="C176" s="13">
        <f t="shared" si="2"/>
        <v>3.0133372928876505E-4</v>
      </c>
      <c r="D176" s="11">
        <v>32335</v>
      </c>
      <c r="E176" s="13">
        <v>5.4255591472024422E-4</v>
      </c>
      <c r="F176" s="14">
        <v>-2.4122218543147917E-4</v>
      </c>
    </row>
    <row r="177" spans="1:6" ht="15.75">
      <c r="A177" s="12" t="s">
        <v>181</v>
      </c>
      <c r="B177" s="11">
        <v>642</v>
      </c>
      <c r="C177" s="13">
        <f t="shared" si="2"/>
        <v>5.6074276580691932E-4</v>
      </c>
      <c r="D177" s="11">
        <v>65697</v>
      </c>
      <c r="E177" s="13">
        <v>1.1023440831722864E-3</v>
      </c>
      <c r="F177" s="14">
        <v>-5.4160131736536712E-4</v>
      </c>
    </row>
    <row r="178" spans="1:6" ht="15.75">
      <c r="A178" s="12" t="s">
        <v>182</v>
      </c>
      <c r="B178" s="11">
        <v>152</v>
      </c>
      <c r="C178" s="13">
        <f t="shared" si="2"/>
        <v>1.3276152710693418E-4</v>
      </c>
      <c r="D178" s="11">
        <v>7356</v>
      </c>
      <c r="E178" s="13">
        <v>1.234279050156832E-4</v>
      </c>
      <c r="F178" s="14">
        <v>9.3336220912509764E-6</v>
      </c>
    </row>
    <row r="179" spans="1:6" ht="15.75">
      <c r="A179" s="12" t="s">
        <v>183</v>
      </c>
      <c r="B179" s="11">
        <v>16964</v>
      </c>
      <c r="C179" s="13">
        <f t="shared" si="2"/>
        <v>1.4816885170013363E-2</v>
      </c>
      <c r="D179" s="11">
        <v>507465</v>
      </c>
      <c r="E179" s="13">
        <v>8.5148643038041975E-3</v>
      </c>
      <c r="F179" s="14">
        <v>6.3020208662091654E-3</v>
      </c>
    </row>
    <row r="180" spans="1:6" ht="15.75">
      <c r="A180" s="12" t="s">
        <v>184</v>
      </c>
      <c r="B180" s="11">
        <v>10</v>
      </c>
      <c r="C180" s="13">
        <f t="shared" si="2"/>
        <v>8.7343109938772482E-6</v>
      </c>
      <c r="D180" s="11">
        <v>2981</v>
      </c>
      <c r="E180" s="13">
        <v>5.0018839702521967E-5</v>
      </c>
      <c r="F180" s="14">
        <v>-4.1284528708644715E-5</v>
      </c>
    </row>
    <row r="181" spans="1:6" ht="15.75">
      <c r="A181" s="12" t="s">
        <v>185</v>
      </c>
      <c r="B181" s="11">
        <v>1351</v>
      </c>
      <c r="C181" s="13">
        <f t="shared" si="2"/>
        <v>1.1800054152728162E-3</v>
      </c>
      <c r="D181" s="11">
        <v>148661</v>
      </c>
      <c r="E181" s="13">
        <v>2.4944148705188253E-3</v>
      </c>
      <c r="F181" s="14">
        <v>-1.3144094552460092E-3</v>
      </c>
    </row>
    <row r="182" spans="1:6" ht="15.75">
      <c r="A182" s="12" t="s">
        <v>186</v>
      </c>
      <c r="B182" s="11">
        <v>282</v>
      </c>
      <c r="C182" s="13">
        <f t="shared" si="2"/>
        <v>2.463075700273384E-4</v>
      </c>
      <c r="D182" s="11">
        <v>34105</v>
      </c>
      <c r="E182" s="13">
        <v>5.7225512514408317E-4</v>
      </c>
      <c r="F182" s="14">
        <v>-3.2594755511674477E-4</v>
      </c>
    </row>
    <row r="183" spans="1:6" ht="15.75">
      <c r="A183" s="12" t="s">
        <v>187</v>
      </c>
      <c r="B183" s="11">
        <v>117</v>
      </c>
      <c r="C183" s="13">
        <f t="shared" si="2"/>
        <v>1.021914386283638E-4</v>
      </c>
      <c r="D183" s="11">
        <v>13145</v>
      </c>
      <c r="E183" s="13">
        <v>2.2056278023805813E-4</v>
      </c>
      <c r="F183" s="14">
        <v>-1.1837134160969433E-4</v>
      </c>
    </row>
    <row r="184" spans="1:6" ht="15.75">
      <c r="A184" s="12" t="s">
        <v>188</v>
      </c>
      <c r="B184" s="11">
        <v>40</v>
      </c>
      <c r="C184" s="13">
        <f t="shared" si="2"/>
        <v>3.4937243975508993E-5</v>
      </c>
      <c r="D184" s="11">
        <v>5091</v>
      </c>
      <c r="E184" s="13">
        <v>8.542298320212659E-5</v>
      </c>
      <c r="F184" s="14">
        <v>-5.0485739226617597E-5</v>
      </c>
    </row>
    <row r="185" spans="1:6" ht="15.75">
      <c r="A185" s="12" t="s">
        <v>189</v>
      </c>
      <c r="B185" s="11">
        <v>762</v>
      </c>
      <c r="C185" s="13">
        <f t="shared" si="2"/>
        <v>6.6555449773344631E-4</v>
      </c>
      <c r="D185" s="11">
        <v>48070</v>
      </c>
      <c r="E185" s="13">
        <v>8.0657686162369376E-4</v>
      </c>
      <c r="F185" s="14">
        <v>-1.4102236389024745E-4</v>
      </c>
    </row>
    <row r="186" spans="1:6" ht="15.75">
      <c r="A186" s="12" t="s">
        <v>190</v>
      </c>
      <c r="B186" s="11">
        <v>919</v>
      </c>
      <c r="C186" s="13">
        <f t="shared" si="2"/>
        <v>8.0268318033731908E-4</v>
      </c>
      <c r="D186" s="11">
        <v>97217</v>
      </c>
      <c r="E186" s="13">
        <v>1.6312249377256217E-3</v>
      </c>
      <c r="F186" s="14">
        <v>-8.285417573883026E-4</v>
      </c>
    </row>
    <row r="187" spans="1:6" ht="15.75">
      <c r="A187" s="12" t="s">
        <v>191</v>
      </c>
      <c r="B187" s="11">
        <v>47</v>
      </c>
      <c r="C187" s="13">
        <f t="shared" si="2"/>
        <v>4.1051261671223064E-5</v>
      </c>
      <c r="D187" s="11">
        <v>4971</v>
      </c>
      <c r="E187" s="13">
        <v>8.3409477410679878E-5</v>
      </c>
      <c r="F187" s="14">
        <v>-4.2358215739456813E-5</v>
      </c>
    </row>
    <row r="188" spans="1:6" ht="15.75">
      <c r="A188" s="12" t="s">
        <v>192</v>
      </c>
      <c r="B188" s="11">
        <v>387</v>
      </c>
      <c r="C188" s="13">
        <f t="shared" si="2"/>
        <v>3.3801783546304952E-4</v>
      </c>
      <c r="D188" s="11">
        <v>20278</v>
      </c>
      <c r="E188" s="13">
        <v>3.4024892032463619E-4</v>
      </c>
      <c r="F188" s="14">
        <v>-2.23108486158667E-6</v>
      </c>
    </row>
    <row r="189" spans="1:6" ht="15.75">
      <c r="A189" s="12" t="s">
        <v>193</v>
      </c>
      <c r="B189" s="11">
        <v>29</v>
      </c>
      <c r="C189" s="13">
        <f t="shared" si="2"/>
        <v>2.532950188224402E-5</v>
      </c>
      <c r="D189" s="11">
        <v>2991</v>
      </c>
      <c r="E189" s="13">
        <v>5.0186631851809193E-5</v>
      </c>
      <c r="F189" s="14">
        <v>-2.4857129969565173E-5</v>
      </c>
    </row>
    <row r="190" spans="1:6" ht="15.75">
      <c r="A190" s="12" t="s">
        <v>194</v>
      </c>
      <c r="B190" s="11">
        <v>38</v>
      </c>
      <c r="C190" s="13">
        <f t="shared" si="2"/>
        <v>3.3190381776733544E-5</v>
      </c>
      <c r="D190" s="11">
        <v>3207</v>
      </c>
      <c r="E190" s="13">
        <v>5.381094227641327E-5</v>
      </c>
      <c r="F190" s="14">
        <v>-2.0620560499679726E-5</v>
      </c>
    </row>
    <row r="191" spans="1:6" ht="15.75">
      <c r="A191" s="12" t="s">
        <v>195</v>
      </c>
      <c r="B191" s="11">
        <v>632</v>
      </c>
      <c r="C191" s="13">
        <f t="shared" si="2"/>
        <v>5.5200845481304204E-4</v>
      </c>
      <c r="D191" s="11">
        <v>82985</v>
      </c>
      <c r="E191" s="13">
        <v>1.3924231508600422E-3</v>
      </c>
      <c r="F191" s="14">
        <v>-8.4041469604700014E-4</v>
      </c>
    </row>
    <row r="192" spans="1:6" ht="15.75">
      <c r="A192" s="12" t="s">
        <v>196</v>
      </c>
      <c r="B192" s="11">
        <v>14</v>
      </c>
      <c r="C192" s="13">
        <f t="shared" si="2"/>
        <v>1.2228035391428148E-5</v>
      </c>
      <c r="D192" s="11">
        <v>3446</v>
      </c>
      <c r="E192" s="13">
        <v>5.782117464437796E-5</v>
      </c>
      <c r="F192" s="14">
        <v>-4.559313925294981E-5</v>
      </c>
    </row>
    <row r="193" spans="1:6" ht="15.75">
      <c r="A193" s="12" t="s">
        <v>197</v>
      </c>
      <c r="B193" s="11">
        <v>51</v>
      </c>
      <c r="C193" s="13">
        <f t="shared" si="2"/>
        <v>4.4544986068773962E-5</v>
      </c>
      <c r="D193" s="11">
        <v>6814</v>
      </c>
      <c r="E193" s="13">
        <v>1.1433357052431557E-4</v>
      </c>
      <c r="F193" s="14">
        <v>-6.9788584455541598E-5</v>
      </c>
    </row>
    <row r="194" spans="1:6" ht="15.75">
      <c r="A194" s="12" t="s">
        <v>198</v>
      </c>
      <c r="B194" s="11">
        <v>2301</v>
      </c>
      <c r="C194" s="13">
        <f t="shared" si="2"/>
        <v>2.0097649596911549E-3</v>
      </c>
      <c r="D194" s="11">
        <v>166179</v>
      </c>
      <c r="E194" s="13">
        <v>2.7883531576401873E-3</v>
      </c>
      <c r="F194" s="14">
        <v>-7.7858819794903236E-4</v>
      </c>
    </row>
    <row r="195" spans="1:6" ht="15.75">
      <c r="A195" s="12" t="s">
        <v>199</v>
      </c>
      <c r="B195" s="11">
        <v>94</v>
      </c>
      <c r="C195" s="13">
        <f t="shared" ref="C195:C258" si="3">SUM(B195)/$B$289</f>
        <v>8.2102523342446129E-5</v>
      </c>
      <c r="D195" s="11">
        <v>6527</v>
      </c>
      <c r="E195" s="13">
        <v>1.0951793583977219E-4</v>
      </c>
      <c r="F195" s="14">
        <v>-2.7415412497326059E-5</v>
      </c>
    </row>
    <row r="196" spans="1:6" ht="15.75">
      <c r="A196" s="12" t="s">
        <v>200</v>
      </c>
      <c r="B196" s="11">
        <v>214</v>
      </c>
      <c r="C196" s="13">
        <f t="shared" si="3"/>
        <v>1.8691425526897311E-4</v>
      </c>
      <c r="D196" s="11">
        <v>21092</v>
      </c>
      <c r="E196" s="13">
        <v>3.5390720127661634E-4</v>
      </c>
      <c r="F196" s="14">
        <v>-1.6699294600764324E-4</v>
      </c>
    </row>
    <row r="197" spans="1:6" ht="15.75">
      <c r="A197" s="12" t="s">
        <v>201</v>
      </c>
      <c r="B197" s="11">
        <v>67</v>
      </c>
      <c r="C197" s="13">
        <f t="shared" si="3"/>
        <v>5.8519883658977561E-5</v>
      </c>
      <c r="D197" s="11">
        <v>3375</v>
      </c>
      <c r="E197" s="13">
        <v>5.6629850384438664E-5</v>
      </c>
      <c r="F197" s="14">
        <v>1.8900332745388967E-6</v>
      </c>
    </row>
    <row r="198" spans="1:6" ht="15.75">
      <c r="A198" s="12" t="s">
        <v>202</v>
      </c>
      <c r="B198" s="11">
        <v>20</v>
      </c>
      <c r="C198" s="15">
        <f t="shared" si="3"/>
        <v>1.7468621987754496E-5</v>
      </c>
      <c r="D198" s="11">
        <v>4325</v>
      </c>
      <c r="E198" s="15">
        <v>7.2570104566725102E-5</v>
      </c>
      <c r="F198" s="16">
        <v>-5.5101482578970606E-5</v>
      </c>
    </row>
    <row r="199" spans="1:6" ht="15.75">
      <c r="A199" s="12" t="s">
        <v>203</v>
      </c>
      <c r="B199" s="11">
        <v>2539</v>
      </c>
      <c r="C199" s="13">
        <f t="shared" si="3"/>
        <v>2.2176415613454335E-3</v>
      </c>
      <c r="D199" s="11">
        <v>211287</v>
      </c>
      <c r="E199" s="13">
        <v>3.5452299846450049E-3</v>
      </c>
      <c r="F199" s="14">
        <v>-1.3275884232995714E-3</v>
      </c>
    </row>
    <row r="200" spans="1:6" ht="15.75">
      <c r="A200" s="12" t="s">
        <v>204</v>
      </c>
      <c r="B200" s="11">
        <v>8407</v>
      </c>
      <c r="C200" s="13">
        <f t="shared" si="3"/>
        <v>7.3429352525526022E-3</v>
      </c>
      <c r="D200" s="11">
        <v>614344</v>
      </c>
      <c r="E200" s="13">
        <v>1.0308210016171136E-2</v>
      </c>
      <c r="F200" s="14">
        <v>-2.9652747636185334E-3</v>
      </c>
    </row>
    <row r="201" spans="1:6" ht="15.75">
      <c r="A201" s="12" t="s">
        <v>205</v>
      </c>
      <c r="B201" s="11">
        <v>811</v>
      </c>
      <c r="C201" s="13">
        <f t="shared" si="3"/>
        <v>7.0835262160344481E-4</v>
      </c>
      <c r="D201" s="11">
        <v>93608</v>
      </c>
      <c r="E201" s="13">
        <v>1.570668751047862E-3</v>
      </c>
      <c r="F201" s="14">
        <v>-8.6231612944441722E-4</v>
      </c>
    </row>
    <row r="202" spans="1:6" ht="15.75">
      <c r="A202" s="12" t="s">
        <v>206</v>
      </c>
      <c r="B202" s="11">
        <v>1833</v>
      </c>
      <c r="C202" s="15">
        <f t="shared" si="3"/>
        <v>1.6009992051776996E-3</v>
      </c>
      <c r="D202" s="11">
        <v>100981</v>
      </c>
      <c r="E202" s="15">
        <v>1.6943819027173334E-3</v>
      </c>
      <c r="F202" s="16">
        <v>-9.3382697539633837E-5</v>
      </c>
    </row>
    <row r="203" spans="1:6" ht="15.75">
      <c r="A203" s="12" t="s">
        <v>207</v>
      </c>
      <c r="B203" s="11">
        <v>7364</v>
      </c>
      <c r="C203" s="13">
        <f t="shared" si="3"/>
        <v>6.4319466158912052E-3</v>
      </c>
      <c r="D203" s="11">
        <v>342651</v>
      </c>
      <c r="E203" s="13">
        <v>5.7494147745417159E-3</v>
      </c>
      <c r="F203" s="14">
        <v>6.8253184134948932E-4</v>
      </c>
    </row>
    <row r="204" spans="1:6" ht="15.75">
      <c r="A204" s="12" t="s">
        <v>208</v>
      </c>
      <c r="B204" s="11">
        <v>503</v>
      </c>
      <c r="C204" s="13">
        <f t="shared" si="3"/>
        <v>4.3933584299202558E-4</v>
      </c>
      <c r="D204" s="11">
        <v>44662</v>
      </c>
      <c r="E204" s="13">
        <v>7.4939329714660723E-4</v>
      </c>
      <c r="F204" s="14">
        <v>-3.1005745415458165E-4</v>
      </c>
    </row>
    <row r="205" spans="1:6" ht="15.75">
      <c r="A205" s="12" t="s">
        <v>209</v>
      </c>
      <c r="B205" s="11">
        <v>133</v>
      </c>
      <c r="C205" s="13">
        <f t="shared" si="3"/>
        <v>1.161663362185674E-4</v>
      </c>
      <c r="D205" s="11">
        <v>7906</v>
      </c>
      <c r="E205" s="13">
        <v>1.3265647322648061E-4</v>
      </c>
      <c r="F205" s="14">
        <v>-1.6490137007913207E-5</v>
      </c>
    </row>
    <row r="206" spans="1:6" ht="15.75">
      <c r="A206" s="12" t="s">
        <v>210</v>
      </c>
      <c r="B206" s="11">
        <v>597</v>
      </c>
      <c r="C206" s="13">
        <f t="shared" si="3"/>
        <v>5.214383663344717E-4</v>
      </c>
      <c r="D206" s="11">
        <v>36936</v>
      </c>
      <c r="E206" s="13">
        <v>6.1975708260729673E-4</v>
      </c>
      <c r="F206" s="14">
        <v>-9.8318716272825031E-5</v>
      </c>
    </row>
    <row r="207" spans="1:6" ht="15.75">
      <c r="A207" s="12" t="s">
        <v>211</v>
      </c>
      <c r="B207" s="11">
        <v>57</v>
      </c>
      <c r="C207" s="13">
        <f t="shared" si="3"/>
        <v>4.9785572665100316E-5</v>
      </c>
      <c r="D207" s="11">
        <v>3719</v>
      </c>
      <c r="E207" s="13">
        <v>6.2401900319919218E-5</v>
      </c>
      <c r="F207" s="14">
        <v>-1.2616327654818902E-5</v>
      </c>
    </row>
    <row r="208" spans="1:6" ht="15.75">
      <c r="A208" s="12" t="s">
        <v>212</v>
      </c>
      <c r="B208" s="11">
        <v>284</v>
      </c>
      <c r="C208" s="13">
        <f t="shared" si="3"/>
        <v>2.4805443222611383E-4</v>
      </c>
      <c r="D208" s="11">
        <v>57648</v>
      </c>
      <c r="E208" s="13">
        <v>9.6728818221099853E-4</v>
      </c>
      <c r="F208" s="14">
        <v>-7.1923374998488464E-4</v>
      </c>
    </row>
    <row r="209" spans="1:6" ht="15.75">
      <c r="A209" s="12" t="s">
        <v>213</v>
      </c>
      <c r="B209" s="11">
        <v>62</v>
      </c>
      <c r="C209" s="13">
        <f t="shared" si="3"/>
        <v>5.4152728162038938E-5</v>
      </c>
      <c r="D209" s="11">
        <v>6600</v>
      </c>
      <c r="E209" s="13">
        <v>1.1074281852956893E-4</v>
      </c>
      <c r="F209" s="14">
        <v>-5.6590090367529993E-5</v>
      </c>
    </row>
    <row r="210" spans="1:6" ht="15.75">
      <c r="A210" s="12" t="s">
        <v>214</v>
      </c>
      <c r="B210" s="11">
        <v>979</v>
      </c>
      <c r="C210" s="13">
        <f t="shared" si="3"/>
        <v>8.5508904630058257E-4</v>
      </c>
      <c r="D210" s="11">
        <v>81150</v>
      </c>
      <c r="E210" s="13">
        <v>1.3616332914658362E-3</v>
      </c>
      <c r="F210" s="14">
        <v>-5.065442451652536E-4</v>
      </c>
    </row>
    <row r="211" spans="1:6" ht="15.75">
      <c r="A211" s="12" t="s">
        <v>215</v>
      </c>
      <c r="B211" s="11">
        <v>99</v>
      </c>
      <c r="C211" s="13">
        <f t="shared" si="3"/>
        <v>8.6469678839384758E-5</v>
      </c>
      <c r="D211" s="11">
        <v>16132</v>
      </c>
      <c r="E211" s="13">
        <v>2.7068229523015245E-4</v>
      </c>
      <c r="F211" s="14">
        <v>-1.842126163907677E-4</v>
      </c>
    </row>
    <row r="212" spans="1:6" ht="15.75">
      <c r="A212" s="12" t="s">
        <v>216</v>
      </c>
      <c r="B212" s="11">
        <v>42</v>
      </c>
      <c r="C212" s="13">
        <f t="shared" si="3"/>
        <v>3.6684106174284442E-5</v>
      </c>
      <c r="D212" s="11">
        <v>7005</v>
      </c>
      <c r="E212" s="13">
        <v>1.1753840057570158E-4</v>
      </c>
      <c r="F212" s="14">
        <v>-8.085429440141714E-5</v>
      </c>
    </row>
    <row r="213" spans="1:6" ht="15.75">
      <c r="A213" s="12" t="s">
        <v>217</v>
      </c>
      <c r="B213" s="11">
        <v>419</v>
      </c>
      <c r="C213" s="13">
        <f t="shared" si="3"/>
        <v>3.659676306434567E-4</v>
      </c>
      <c r="D213" s="11">
        <v>61102</v>
      </c>
      <c r="E213" s="13">
        <v>1.0252435905748062E-3</v>
      </c>
      <c r="F213" s="14">
        <v>-6.5927595993134944E-4</v>
      </c>
    </row>
    <row r="214" spans="1:6" ht="15.75">
      <c r="A214" s="12" t="s">
        <v>218</v>
      </c>
      <c r="B214" s="11">
        <v>36</v>
      </c>
      <c r="C214" s="13">
        <f t="shared" si="3"/>
        <v>3.1443519577958095E-5</v>
      </c>
      <c r="D214" s="11">
        <v>9398</v>
      </c>
      <c r="E214" s="13">
        <v>1.5769106190013468E-4</v>
      </c>
      <c r="F214" s="14">
        <v>-1.262475423221766E-4</v>
      </c>
    </row>
    <row r="215" spans="1:6" ht="15.75">
      <c r="A215" s="12" t="s">
        <v>219</v>
      </c>
      <c r="B215" s="11">
        <v>138</v>
      </c>
      <c r="C215" s="13">
        <f t="shared" si="3"/>
        <v>1.2053349171550602E-4</v>
      </c>
      <c r="D215" s="11">
        <v>16297</v>
      </c>
      <c r="E215" s="13">
        <v>2.7345086569339165E-4</v>
      </c>
      <c r="F215" s="14">
        <v>-1.5291737397788563E-4</v>
      </c>
    </row>
    <row r="216" spans="1:6" ht="15.75">
      <c r="A216" s="12" t="s">
        <v>220</v>
      </c>
      <c r="B216" s="11">
        <v>119</v>
      </c>
      <c r="C216" s="13">
        <f t="shared" si="3"/>
        <v>1.0393830082713925E-4</v>
      </c>
      <c r="D216" s="11">
        <v>20273</v>
      </c>
      <c r="E216" s="13">
        <v>3.4016502424999261E-4</v>
      </c>
      <c r="F216" s="14">
        <v>-2.3622672342285336E-4</v>
      </c>
    </row>
    <row r="217" spans="1:6" ht="15.75">
      <c r="A217" s="12" t="s">
        <v>221</v>
      </c>
      <c r="B217" s="11">
        <v>22</v>
      </c>
      <c r="C217" s="13">
        <f t="shared" si="3"/>
        <v>1.9215484186529945E-5</v>
      </c>
      <c r="D217" s="11">
        <v>2035</v>
      </c>
      <c r="E217" s="13">
        <v>3.4145702379950424E-5</v>
      </c>
      <c r="F217" s="14">
        <v>-1.4930218193420479E-5</v>
      </c>
    </row>
    <row r="218" spans="1:6" ht="15.75">
      <c r="A218" s="12" t="s">
        <v>222</v>
      </c>
      <c r="B218" s="11">
        <v>30</v>
      </c>
      <c r="C218" s="13">
        <f t="shared" si="3"/>
        <v>2.6202932981631745E-5</v>
      </c>
      <c r="D218" s="11">
        <v>3469</v>
      </c>
      <c r="E218" s="13">
        <v>5.8207096587738581E-5</v>
      </c>
      <c r="F218" s="14">
        <v>-3.2004163606106839E-5</v>
      </c>
    </row>
    <row r="219" spans="1:6" ht="15.75">
      <c r="A219" s="12" t="s">
        <v>223</v>
      </c>
      <c r="B219" s="11">
        <v>12</v>
      </c>
      <c r="C219" s="13">
        <f t="shared" si="3"/>
        <v>1.0481173192652697E-5</v>
      </c>
      <c r="D219" s="11">
        <v>1803</v>
      </c>
      <c r="E219" s="13">
        <v>3.0252924516486788E-5</v>
      </c>
      <c r="F219" s="14">
        <v>-1.9771751323834091E-5</v>
      </c>
    </row>
    <row r="220" spans="1:6" ht="15.75">
      <c r="A220" s="12" t="s">
        <v>224</v>
      </c>
      <c r="B220" s="11">
        <v>383</v>
      </c>
      <c r="C220" s="13">
        <f t="shared" si="3"/>
        <v>3.3452411106549859E-4</v>
      </c>
      <c r="D220" s="11">
        <v>22309</v>
      </c>
      <c r="E220" s="13">
        <v>3.7432750584487172E-4</v>
      </c>
      <c r="F220" s="14">
        <v>-3.980339477937313E-5</v>
      </c>
    </row>
    <row r="221" spans="1:6" ht="15.75">
      <c r="A221" s="12" t="s">
        <v>225</v>
      </c>
      <c r="B221" s="11">
        <v>1208</v>
      </c>
      <c r="C221" s="13">
        <f t="shared" si="3"/>
        <v>1.0551047680603717E-3</v>
      </c>
      <c r="D221" s="11">
        <v>20649</v>
      </c>
      <c r="E221" s="13">
        <v>3.4647400906319224E-4</v>
      </c>
      <c r="F221" s="14">
        <v>7.0863075899717937E-4</v>
      </c>
    </row>
    <row r="222" spans="1:6" ht="15.75">
      <c r="A222" s="12" t="s">
        <v>226</v>
      </c>
      <c r="B222" s="11">
        <v>1024</v>
      </c>
      <c r="C222" s="13">
        <f t="shared" si="3"/>
        <v>8.943934457730302E-4</v>
      </c>
      <c r="D222" s="11">
        <v>14489</v>
      </c>
      <c r="E222" s="13">
        <v>2.4311404510226126E-4</v>
      </c>
      <c r="F222" s="14">
        <v>6.5127940067076897E-4</v>
      </c>
    </row>
    <row r="223" spans="1:6" ht="15.75">
      <c r="A223" s="12" t="s">
        <v>227</v>
      </c>
      <c r="B223" s="11">
        <v>226</v>
      </c>
      <c r="C223" s="13">
        <f t="shared" si="3"/>
        <v>1.973954284616258E-4</v>
      </c>
      <c r="D223" s="11">
        <v>2448</v>
      </c>
      <c r="E223" s="13">
        <v>4.107551814551284E-5</v>
      </c>
      <c r="F223" s="14">
        <v>1.5631991031611297E-4</v>
      </c>
    </row>
    <row r="224" spans="1:6" ht="15.75">
      <c r="A224" s="12" t="s">
        <v>228</v>
      </c>
      <c r="B224" s="11">
        <v>161</v>
      </c>
      <c r="C224" s="13">
        <f t="shared" si="3"/>
        <v>1.4062240700142369E-4</v>
      </c>
      <c r="D224" s="11">
        <v>4722</v>
      </c>
      <c r="E224" s="13">
        <v>7.9231452893427961E-5</v>
      </c>
      <c r="F224" s="14">
        <v>6.1390954107995728E-5</v>
      </c>
    </row>
    <row r="225" spans="1:6" ht="15.75">
      <c r="A225" s="12" t="s">
        <v>229</v>
      </c>
      <c r="B225" s="11">
        <v>51</v>
      </c>
      <c r="C225" s="13">
        <f t="shared" si="3"/>
        <v>4.4544986068773962E-5</v>
      </c>
      <c r="D225" s="11">
        <v>1774</v>
      </c>
      <c r="E225" s="13">
        <v>2.9766327283553831E-5</v>
      </c>
      <c r="F225" s="14">
        <v>1.4778658785220132E-5</v>
      </c>
    </row>
    <row r="226" spans="1:6" ht="15.75">
      <c r="A226" s="12" t="s">
        <v>230</v>
      </c>
      <c r="B226" s="11">
        <v>19196</v>
      </c>
      <c r="C226" s="13">
        <f t="shared" si="3"/>
        <v>1.6766383383846766E-2</v>
      </c>
      <c r="D226" s="11">
        <v>331844</v>
      </c>
      <c r="E226" s="13">
        <v>5.5680817988070109E-3</v>
      </c>
      <c r="F226" s="14">
        <v>1.1198301585039755E-2</v>
      </c>
    </row>
    <row r="227" spans="1:6" ht="15.75">
      <c r="A227" s="12" t="s">
        <v>231</v>
      </c>
      <c r="B227" s="11">
        <v>21</v>
      </c>
      <c r="C227" s="13">
        <f t="shared" si="3"/>
        <v>1.8342053087142221E-5</v>
      </c>
      <c r="D227" s="11">
        <v>2031</v>
      </c>
      <c r="E227" s="13">
        <v>3.4078585520235529E-5</v>
      </c>
      <c r="F227" s="14">
        <v>-1.5736532433093308E-5</v>
      </c>
    </row>
    <row r="228" spans="1:6" ht="15.75">
      <c r="A228" s="12" t="s">
        <v>232</v>
      </c>
      <c r="B228" s="11">
        <v>79</v>
      </c>
      <c r="C228" s="13">
        <f t="shared" si="3"/>
        <v>6.9001056851630255E-5</v>
      </c>
      <c r="D228" s="11">
        <v>2083</v>
      </c>
      <c r="E228" s="13">
        <v>3.4951104696529107E-5</v>
      </c>
      <c r="F228" s="14">
        <v>3.4049952155101148E-5</v>
      </c>
    </row>
    <row r="229" spans="1:6" ht="15.75">
      <c r="A229" s="12" t="s">
        <v>233</v>
      </c>
      <c r="B229" s="11">
        <v>169</v>
      </c>
      <c r="C229" s="13">
        <f t="shared" si="3"/>
        <v>1.4760985579652549E-4</v>
      </c>
      <c r="D229" s="11">
        <v>2466</v>
      </c>
      <c r="E229" s="13">
        <v>4.137754401422985E-5</v>
      </c>
      <c r="F229" s="14">
        <v>1.0623231178229564E-4</v>
      </c>
    </row>
    <row r="230" spans="1:6" ht="15.75">
      <c r="A230" s="12" t="s">
        <v>234</v>
      </c>
      <c r="B230" s="11">
        <v>76</v>
      </c>
      <c r="C230" s="13">
        <f t="shared" si="3"/>
        <v>6.6380763553467088E-5</v>
      </c>
      <c r="D230" s="11">
        <v>1929</v>
      </c>
      <c r="E230" s="13">
        <v>3.2367105597505827E-5</v>
      </c>
      <c r="F230" s="14">
        <v>3.4013657955961261E-5</v>
      </c>
    </row>
    <row r="231" spans="1:6" ht="15.75">
      <c r="A231" s="12" t="s">
        <v>235</v>
      </c>
      <c r="B231" s="11">
        <v>79</v>
      </c>
      <c r="C231" s="13">
        <f t="shared" si="3"/>
        <v>6.9001056851630255E-5</v>
      </c>
      <c r="D231" s="11">
        <v>5786</v>
      </c>
      <c r="E231" s="13">
        <v>9.7084537577588761E-5</v>
      </c>
      <c r="F231" s="14">
        <v>-2.8083480725958507E-5</v>
      </c>
    </row>
    <row r="232" spans="1:6" ht="15.75">
      <c r="A232" s="12" t="s">
        <v>236</v>
      </c>
      <c r="B232" s="11">
        <v>93</v>
      </c>
      <c r="C232" s="13">
        <f t="shared" si="3"/>
        <v>8.1229092243058411E-5</v>
      </c>
      <c r="D232" s="11">
        <v>6761</v>
      </c>
      <c r="E232" s="13">
        <v>1.1344427213309327E-4</v>
      </c>
      <c r="F232" s="14">
        <v>-3.2215179890034864E-5</v>
      </c>
    </row>
    <row r="233" spans="1:6" ht="15.75">
      <c r="A233" s="12" t="s">
        <v>237</v>
      </c>
      <c r="B233" s="11">
        <v>103</v>
      </c>
      <c r="C233" s="13">
        <f t="shared" si="3"/>
        <v>8.9963403236935656E-5</v>
      </c>
      <c r="D233" s="11">
        <v>2784</v>
      </c>
      <c r="E233" s="13">
        <v>4.6713334361563622E-5</v>
      </c>
      <c r="F233" s="14">
        <v>4.3250068875372034E-5</v>
      </c>
    </row>
    <row r="234" spans="1:6" ht="15.75">
      <c r="A234" s="12" t="s">
        <v>238</v>
      </c>
      <c r="B234" s="11">
        <v>85</v>
      </c>
      <c r="C234" s="13">
        <f t="shared" si="3"/>
        <v>7.4241643447956601E-5</v>
      </c>
      <c r="D234" s="11">
        <v>3309</v>
      </c>
      <c r="E234" s="13">
        <v>5.5522422199142971E-5</v>
      </c>
      <c r="F234" s="14">
        <v>1.871922124881363E-5</v>
      </c>
    </row>
    <row r="235" spans="1:6" ht="15.75">
      <c r="A235" s="12" t="s">
        <v>239</v>
      </c>
      <c r="B235" s="11">
        <v>347</v>
      </c>
      <c r="C235" s="13">
        <f t="shared" si="3"/>
        <v>3.0308059148754048E-4</v>
      </c>
      <c r="D235" s="11">
        <v>9500</v>
      </c>
      <c r="E235" s="13">
        <v>1.5940254182286438E-4</v>
      </c>
      <c r="F235" s="14">
        <v>1.436780496646761E-4</v>
      </c>
    </row>
    <row r="236" spans="1:6" ht="15.75">
      <c r="A236" s="12" t="s">
        <v>240</v>
      </c>
      <c r="B236" s="11">
        <v>2</v>
      </c>
      <c r="C236" s="13">
        <f t="shared" si="3"/>
        <v>1.7468621987754496E-6</v>
      </c>
      <c r="D236" s="11">
        <v>2102</v>
      </c>
      <c r="E236" s="13">
        <v>3.5269909780174831E-5</v>
      </c>
      <c r="F236" s="14">
        <v>-3.3523047581399382E-5</v>
      </c>
    </row>
    <row r="237" spans="1:6" ht="15.75">
      <c r="A237" s="12" t="s">
        <v>241</v>
      </c>
      <c r="B237" s="11">
        <v>5</v>
      </c>
      <c r="C237" s="13">
        <f t="shared" si="3"/>
        <v>4.3671554969386241E-6</v>
      </c>
      <c r="D237" s="11">
        <v>4903</v>
      </c>
      <c r="E237" s="13">
        <v>8.2268490795526743E-5</v>
      </c>
      <c r="F237" s="14">
        <v>-7.7901335298588114E-5</v>
      </c>
    </row>
    <row r="238" spans="1:6" ht="15.75">
      <c r="A238" s="12" t="s">
        <v>242</v>
      </c>
      <c r="B238" s="11">
        <v>44</v>
      </c>
      <c r="C238" s="13">
        <f t="shared" si="3"/>
        <v>3.8430968373059891E-5</v>
      </c>
      <c r="D238" s="11">
        <v>2472</v>
      </c>
      <c r="E238" s="13">
        <v>4.1478219303802181E-5</v>
      </c>
      <c r="F238" s="14">
        <v>-3.0472509307422898E-6</v>
      </c>
    </row>
    <row r="239" spans="1:6" ht="15.75">
      <c r="A239" s="12" t="s">
        <v>243</v>
      </c>
      <c r="B239" s="11">
        <v>101</v>
      </c>
      <c r="C239" s="13">
        <f t="shared" si="3"/>
        <v>8.8216541038160207E-5</v>
      </c>
      <c r="D239" s="11">
        <v>2706</v>
      </c>
      <c r="E239" s="13">
        <v>4.5404555597123261E-5</v>
      </c>
      <c r="F239" s="14">
        <v>4.2811985441036945E-5</v>
      </c>
    </row>
    <row r="240" spans="1:6" ht="15.75">
      <c r="A240" s="12" t="s">
        <v>244</v>
      </c>
      <c r="B240" s="11">
        <v>92</v>
      </c>
      <c r="C240" s="13">
        <f t="shared" si="3"/>
        <v>8.035566114367068E-5</v>
      </c>
      <c r="D240" s="11">
        <v>4719</v>
      </c>
      <c r="E240" s="13">
        <v>7.9181115248641793E-5</v>
      </c>
      <c r="F240" s="14">
        <v>1.1745458950288869E-6</v>
      </c>
    </row>
    <row r="241" spans="1:6" ht="15.75">
      <c r="A241" s="12" t="s">
        <v>245</v>
      </c>
      <c r="B241" s="11">
        <v>38</v>
      </c>
      <c r="C241" s="13">
        <f t="shared" si="3"/>
        <v>3.3190381776733544E-5</v>
      </c>
      <c r="D241" s="11">
        <v>2284</v>
      </c>
      <c r="E241" s="13">
        <v>3.8323726897202341E-5</v>
      </c>
      <c r="F241" s="14">
        <v>-5.133345120468797E-6</v>
      </c>
    </row>
    <row r="242" spans="1:6" ht="15.75">
      <c r="A242" s="12" t="s">
        <v>246</v>
      </c>
      <c r="B242" s="11">
        <v>168</v>
      </c>
      <c r="C242" s="13">
        <f t="shared" si="3"/>
        <v>1.4673642469713777E-4</v>
      </c>
      <c r="D242" s="11">
        <v>4844</v>
      </c>
      <c r="E242" s="13">
        <v>8.1278517114732115E-5</v>
      </c>
      <c r="F242" s="14">
        <v>6.5457907582405653E-5</v>
      </c>
    </row>
    <row r="243" spans="1:6" ht="15.75">
      <c r="A243" s="12" t="s">
        <v>247</v>
      </c>
      <c r="B243" s="11">
        <v>512</v>
      </c>
      <c r="C243" s="13">
        <f t="shared" si="3"/>
        <v>4.471967228865151E-4</v>
      </c>
      <c r="D243" s="11">
        <v>33232</v>
      </c>
      <c r="E243" s="13">
        <v>5.5760687051130832E-4</v>
      </c>
      <c r="F243" s="14">
        <v>-1.1041014762479322E-4</v>
      </c>
    </row>
    <row r="244" spans="1:6" ht="15.75">
      <c r="A244" s="12" t="s">
        <v>248</v>
      </c>
      <c r="B244" s="11">
        <v>397</v>
      </c>
      <c r="C244" s="13">
        <f t="shared" si="3"/>
        <v>3.4675214645692675E-4</v>
      </c>
      <c r="D244" s="11">
        <v>13469</v>
      </c>
      <c r="E244" s="13">
        <v>2.2599924587496424E-4</v>
      </c>
      <c r="F244" s="14">
        <v>1.207529005819625E-4</v>
      </c>
    </row>
    <row r="245" spans="1:6" ht="15.75">
      <c r="A245" s="12" t="s">
        <v>249</v>
      </c>
      <c r="B245" s="11">
        <v>81</v>
      </c>
      <c r="C245" s="13">
        <f t="shared" si="3"/>
        <v>7.0747919050405704E-5</v>
      </c>
      <c r="D245" s="11">
        <v>3844</v>
      </c>
      <c r="E245" s="13">
        <v>6.4499302186009539E-5</v>
      </c>
      <c r="F245" s="14">
        <v>6.248616864396164E-6</v>
      </c>
    </row>
    <row r="246" spans="1:6" ht="15.75">
      <c r="A246" s="12" t="s">
        <v>250</v>
      </c>
      <c r="B246" s="11">
        <v>263</v>
      </c>
      <c r="C246" s="13">
        <f t="shared" si="3"/>
        <v>2.2971237913897163E-4</v>
      </c>
      <c r="D246" s="11">
        <v>14611</v>
      </c>
      <c r="E246" s="13">
        <v>2.4516110932356542E-4</v>
      </c>
      <c r="F246" s="14">
        <v>-1.5448730184593797E-5</v>
      </c>
    </row>
    <row r="247" spans="1:6" ht="15.75">
      <c r="A247" s="12" t="s">
        <v>251</v>
      </c>
      <c r="B247" s="11">
        <v>79</v>
      </c>
      <c r="C247" s="15">
        <f t="shared" si="3"/>
        <v>6.9001056851630255E-5</v>
      </c>
      <c r="D247" s="11">
        <v>1952</v>
      </c>
      <c r="E247" s="15">
        <v>3.2753027540866448E-5</v>
      </c>
      <c r="F247" s="16">
        <v>3.6248029310763807E-5</v>
      </c>
    </row>
    <row r="248" spans="1:6" ht="15.75">
      <c r="A248" s="12" t="s">
        <v>252</v>
      </c>
      <c r="B248" s="11">
        <v>631</v>
      </c>
      <c r="C248" s="13">
        <f t="shared" si="3"/>
        <v>5.5113502371365432E-4</v>
      </c>
      <c r="D248" s="11">
        <v>75674</v>
      </c>
      <c r="E248" s="13">
        <v>1.2697503105161515E-3</v>
      </c>
      <c r="F248" s="14">
        <v>-7.1861528680249715E-4</v>
      </c>
    </row>
    <row r="249" spans="1:6" ht="15.75">
      <c r="A249" s="12" t="s">
        <v>253</v>
      </c>
      <c r="B249" s="11">
        <v>351</v>
      </c>
      <c r="C249" s="13">
        <f t="shared" si="3"/>
        <v>3.0657431588509141E-4</v>
      </c>
      <c r="D249" s="11">
        <v>9634</v>
      </c>
      <c r="E249" s="13">
        <v>1.616509566233132E-4</v>
      </c>
      <c r="F249" s="14">
        <v>1.4492335926177821E-4</v>
      </c>
    </row>
    <row r="250" spans="1:6" ht="15.75">
      <c r="A250" s="12" t="s">
        <v>254</v>
      </c>
      <c r="B250" s="11">
        <v>1857</v>
      </c>
      <c r="C250" s="13">
        <f t="shared" si="3"/>
        <v>1.621961551563005E-3</v>
      </c>
      <c r="D250" s="11">
        <v>54156</v>
      </c>
      <c r="E250" s="13">
        <v>9.0869516367989933E-4</v>
      </c>
      <c r="F250" s="14">
        <v>7.1326638788310568E-4</v>
      </c>
    </row>
    <row r="251" spans="1:6" ht="15.75">
      <c r="A251" s="12" t="s">
        <v>255</v>
      </c>
      <c r="B251" s="11">
        <v>89</v>
      </c>
      <c r="C251" s="13">
        <f t="shared" si="3"/>
        <v>7.7735367845507513E-5</v>
      </c>
      <c r="D251" s="11">
        <v>4783</v>
      </c>
      <c r="E251" s="13">
        <v>8.0254985004080031E-5</v>
      </c>
      <c r="F251" s="14">
        <v>-2.5196171585725182E-6</v>
      </c>
    </row>
    <row r="252" spans="1:6" ht="15.75">
      <c r="A252" s="12" t="s">
        <v>256</v>
      </c>
      <c r="B252" s="11">
        <v>25</v>
      </c>
      <c r="C252" s="13">
        <f t="shared" si="3"/>
        <v>2.1835777484693119E-5</v>
      </c>
      <c r="D252" s="11">
        <v>2573</v>
      </c>
      <c r="E252" s="13">
        <v>4.3172920011603161E-5</v>
      </c>
      <c r="F252" s="14">
        <v>-2.1337142526910043E-5</v>
      </c>
    </row>
    <row r="253" spans="1:6" ht="15.75">
      <c r="A253" s="12" t="s">
        <v>257</v>
      </c>
      <c r="B253" s="11">
        <v>205</v>
      </c>
      <c r="C253" s="13">
        <f t="shared" si="3"/>
        <v>1.7905337537448359E-4</v>
      </c>
      <c r="D253" s="11">
        <v>31284</v>
      </c>
      <c r="E253" s="13">
        <v>5.2492095983015677E-4</v>
      </c>
      <c r="F253" s="14">
        <v>-3.4586758445567318E-4</v>
      </c>
    </row>
    <row r="254" spans="1:6" ht="15.75">
      <c r="A254" s="12" t="s">
        <v>258</v>
      </c>
      <c r="B254" s="11">
        <v>4086</v>
      </c>
      <c r="C254" s="13">
        <f t="shared" si="3"/>
        <v>3.5688394720982436E-3</v>
      </c>
      <c r="D254" s="11">
        <v>18836</v>
      </c>
      <c r="E254" s="13">
        <v>3.1605329239741824E-4</v>
      </c>
      <c r="F254" s="14">
        <v>3.2527861797008255E-3</v>
      </c>
    </row>
    <row r="255" spans="1:6" ht="15.75">
      <c r="A255" s="12" t="s">
        <v>259</v>
      </c>
      <c r="B255" s="11">
        <v>3540</v>
      </c>
      <c r="C255" s="13">
        <f t="shared" si="3"/>
        <v>3.0919460918325458E-3</v>
      </c>
      <c r="D255" s="11">
        <v>75603</v>
      </c>
      <c r="E255" s="13">
        <v>1.2685589862562123E-3</v>
      </c>
      <c r="F255" s="14">
        <v>1.8233871055763336E-3</v>
      </c>
    </row>
    <row r="256" spans="1:6" ht="15.75">
      <c r="A256" s="12" t="s">
        <v>260</v>
      </c>
      <c r="B256" s="11">
        <v>24</v>
      </c>
      <c r="C256" s="13">
        <f t="shared" si="3"/>
        <v>2.0962346385305394E-5</v>
      </c>
      <c r="D256" s="11">
        <v>2164</v>
      </c>
      <c r="E256" s="13">
        <v>3.6310221105755635E-5</v>
      </c>
      <c r="F256" s="14">
        <v>-1.5347874720450241E-5</v>
      </c>
    </row>
    <row r="257" spans="1:6" ht="15.75">
      <c r="A257" s="12" t="s">
        <v>261</v>
      </c>
      <c r="B257" s="11">
        <v>167</v>
      </c>
      <c r="C257" s="13">
        <f t="shared" si="3"/>
        <v>1.4586299359775005E-4</v>
      </c>
      <c r="D257" s="11">
        <v>12994</v>
      </c>
      <c r="E257" s="13">
        <v>2.1802911878382103E-4</v>
      </c>
      <c r="F257" s="14">
        <v>-7.2166125186070982E-5</v>
      </c>
    </row>
    <row r="258" spans="1:6" ht="15.75">
      <c r="A258" s="12" t="s">
        <v>262</v>
      </c>
      <c r="B258" s="11">
        <v>18</v>
      </c>
      <c r="C258" s="13">
        <f t="shared" si="3"/>
        <v>1.5721759788979047E-5</v>
      </c>
      <c r="D258" s="11">
        <v>1946</v>
      </c>
      <c r="E258" s="13">
        <v>3.2652352251294111E-5</v>
      </c>
      <c r="F258" s="14">
        <v>-1.6930592462315063E-5</v>
      </c>
    </row>
    <row r="259" spans="1:6" ht="15.75">
      <c r="A259" s="12" t="s">
        <v>263</v>
      </c>
      <c r="B259" s="11">
        <v>161</v>
      </c>
      <c r="C259" s="13">
        <f t="shared" ref="C259:C288" si="4">SUM(B259)/$B$289</f>
        <v>1.4062240700142369E-4</v>
      </c>
      <c r="D259" s="11">
        <v>4283</v>
      </c>
      <c r="E259" s="13">
        <v>7.1865377539718757E-5</v>
      </c>
      <c r="F259" s="14">
        <v>6.8757029461704932E-5</v>
      </c>
    </row>
    <row r="260" spans="1:6" ht="15.75">
      <c r="A260" s="12" t="s">
        <v>264</v>
      </c>
      <c r="B260" s="11">
        <v>38</v>
      </c>
      <c r="C260" s="13">
        <f t="shared" si="4"/>
        <v>3.3190381776733544E-5</v>
      </c>
      <c r="D260" s="11">
        <v>2969</v>
      </c>
      <c r="E260" s="13">
        <v>4.98174891233773E-5</v>
      </c>
      <c r="F260" s="14">
        <v>-1.6627107346643756E-5</v>
      </c>
    </row>
    <row r="261" spans="1:6" ht="15.75">
      <c r="A261" s="12" t="s">
        <v>265</v>
      </c>
      <c r="B261" s="11">
        <v>113</v>
      </c>
      <c r="C261" s="13">
        <f t="shared" si="4"/>
        <v>9.8697714230812901E-5</v>
      </c>
      <c r="D261" s="11">
        <v>15427</v>
      </c>
      <c r="E261" s="13">
        <v>2.5885294870540304E-4</v>
      </c>
      <c r="F261" s="14">
        <v>-1.6015523447459012E-4</v>
      </c>
    </row>
    <row r="262" spans="1:6" ht="15.75">
      <c r="A262" s="12" t="s">
        <v>266</v>
      </c>
      <c r="B262" s="11">
        <v>309</v>
      </c>
      <c r="C262" s="13">
        <f t="shared" si="4"/>
        <v>2.6989020971080694E-4</v>
      </c>
      <c r="D262" s="11">
        <v>14100</v>
      </c>
      <c r="E262" s="13">
        <v>2.3658693049498819E-4</v>
      </c>
      <c r="F262" s="14">
        <v>3.3303279215818749E-5</v>
      </c>
    </row>
    <row r="263" spans="1:6" ht="15.75">
      <c r="A263" s="12" t="s">
        <v>267</v>
      </c>
      <c r="B263" s="11">
        <v>1208</v>
      </c>
      <c r="C263" s="13">
        <f t="shared" si="4"/>
        <v>1.0551047680603717E-3</v>
      </c>
      <c r="D263" s="11">
        <v>14824</v>
      </c>
      <c r="E263" s="13">
        <v>2.4873508210338332E-4</v>
      </c>
      <c r="F263" s="14">
        <v>8.063696859569884E-4</v>
      </c>
    </row>
    <row r="264" spans="1:6" ht="15.75">
      <c r="A264" s="12" t="s">
        <v>268</v>
      </c>
      <c r="B264" s="11">
        <v>144</v>
      </c>
      <c r="C264" s="13">
        <f t="shared" si="4"/>
        <v>1.2577407831183238E-4</v>
      </c>
      <c r="D264" s="11">
        <v>6858</v>
      </c>
      <c r="E264" s="13">
        <v>1.1507185598117935E-4</v>
      </c>
      <c r="F264" s="14">
        <v>1.0702222330653027E-5</v>
      </c>
    </row>
    <row r="265" spans="1:6" ht="15.75">
      <c r="A265" s="12" t="s">
        <v>269</v>
      </c>
      <c r="B265" s="11">
        <v>807</v>
      </c>
      <c r="C265" s="13">
        <f t="shared" si="4"/>
        <v>7.0485889720589394E-4</v>
      </c>
      <c r="D265" s="11">
        <v>19101</v>
      </c>
      <c r="E265" s="13">
        <v>3.2049978435352974E-4</v>
      </c>
      <c r="F265" s="14">
        <v>3.843591128523642E-4</v>
      </c>
    </row>
    <row r="266" spans="1:6" ht="15.75">
      <c r="A266" s="12" t="s">
        <v>270</v>
      </c>
      <c r="B266" s="11">
        <v>445</v>
      </c>
      <c r="C266" s="13">
        <f t="shared" si="4"/>
        <v>3.8867683922753752E-4</v>
      </c>
      <c r="D266" s="11">
        <v>14511</v>
      </c>
      <c r="E266" s="13">
        <v>2.4348318783069315E-4</v>
      </c>
      <c r="F266" s="14">
        <v>1.4519365139684437E-4</v>
      </c>
    </row>
    <row r="267" spans="1:6" ht="15.75">
      <c r="A267" s="12" t="s">
        <v>271</v>
      </c>
      <c r="B267" s="11">
        <v>137</v>
      </c>
      <c r="C267" s="13">
        <f t="shared" si="4"/>
        <v>1.196600606161183E-4</v>
      </c>
      <c r="D267" s="11">
        <v>7869</v>
      </c>
      <c r="E267" s="13">
        <v>1.3203564227411786E-4</v>
      </c>
      <c r="F267" s="14">
        <v>-1.2375581657999559E-5</v>
      </c>
    </row>
    <row r="268" spans="1:6" ht="15.75">
      <c r="A268" s="12" t="s">
        <v>272</v>
      </c>
      <c r="B268" s="11">
        <v>632</v>
      </c>
      <c r="C268" s="13">
        <f t="shared" si="4"/>
        <v>5.5200845481304204E-4</v>
      </c>
      <c r="D268" s="11">
        <v>5229</v>
      </c>
      <c r="E268" s="13">
        <v>8.77385148622903E-5</v>
      </c>
      <c r="F268" s="14">
        <v>4.6426993995075174E-4</v>
      </c>
    </row>
    <row r="269" spans="1:6" ht="15.75">
      <c r="A269" s="12" t="s">
        <v>273</v>
      </c>
      <c r="B269" s="11">
        <v>176</v>
      </c>
      <c r="C269" s="13">
        <f t="shared" si="4"/>
        <v>1.5372387349223956E-4</v>
      </c>
      <c r="D269" s="11">
        <v>9901</v>
      </c>
      <c r="E269" s="13">
        <v>1.6613100700928212E-4</v>
      </c>
      <c r="F269" s="14">
        <v>-1.2407133517042561E-5</v>
      </c>
    </row>
    <row r="270" spans="1:6" ht="15.75">
      <c r="A270" s="12" t="s">
        <v>274</v>
      </c>
      <c r="B270" s="11">
        <v>20</v>
      </c>
      <c r="C270" s="13">
        <f t="shared" si="4"/>
        <v>1.7468621987754496E-5</v>
      </c>
      <c r="D270" s="11">
        <v>5186</v>
      </c>
      <c r="E270" s="13">
        <v>8.7017008620355227E-5</v>
      </c>
      <c r="F270" s="14">
        <v>-6.9548386632600724E-5</v>
      </c>
    </row>
    <row r="271" spans="1:6" ht="15.75">
      <c r="A271" s="12" t="s">
        <v>275</v>
      </c>
      <c r="B271" s="11">
        <v>46</v>
      </c>
      <c r="C271" s="13">
        <f t="shared" si="4"/>
        <v>4.017783057183534E-5</v>
      </c>
      <c r="D271" s="11">
        <v>4935</v>
      </c>
      <c r="E271" s="13">
        <v>8.2805425673245869E-5</v>
      </c>
      <c r="F271" s="14">
        <v>-4.262759510141053E-5</v>
      </c>
    </row>
    <row r="272" spans="1:6" ht="15.75">
      <c r="A272" s="12" t="s">
        <v>276</v>
      </c>
      <c r="B272" s="11">
        <v>414</v>
      </c>
      <c r="C272" s="13">
        <f t="shared" si="4"/>
        <v>3.6160047514651806E-4</v>
      </c>
      <c r="D272" s="11">
        <v>8319</v>
      </c>
      <c r="E272" s="13">
        <v>1.3958628899204303E-4</v>
      </c>
      <c r="F272" s="14">
        <v>2.2201418615447503E-4</v>
      </c>
    </row>
    <row r="273" spans="1:6" ht="15.75">
      <c r="A273" s="12" t="s">
        <v>277</v>
      </c>
      <c r="B273" s="11">
        <v>51</v>
      </c>
      <c r="C273" s="15">
        <f t="shared" si="4"/>
        <v>4.4544986068773962E-5</v>
      </c>
      <c r="D273" s="11">
        <v>1764</v>
      </c>
      <c r="E273" s="15">
        <v>2.9598535134266608E-5</v>
      </c>
      <c r="F273" s="16">
        <v>1.4946450934507354E-5</v>
      </c>
    </row>
    <row r="274" spans="1:6" ht="15.75">
      <c r="A274" s="12" t="s">
        <v>278</v>
      </c>
      <c r="B274" s="11">
        <v>1152</v>
      </c>
      <c r="C274" s="13">
        <f t="shared" si="4"/>
        <v>1.006192626494659E-3</v>
      </c>
      <c r="D274" s="11">
        <v>22306</v>
      </c>
      <c r="E274" s="13">
        <v>3.7427716820008554E-4</v>
      </c>
      <c r="F274" s="14">
        <v>6.3191545829457355E-4</v>
      </c>
    </row>
    <row r="275" spans="1:6" ht="15.75">
      <c r="A275" s="12" t="s">
        <v>279</v>
      </c>
      <c r="B275" s="11">
        <v>4842</v>
      </c>
      <c r="C275" s="13">
        <f t="shared" si="4"/>
        <v>4.2291533832353638E-3</v>
      </c>
      <c r="D275" s="11">
        <v>76535</v>
      </c>
      <c r="E275" s="13">
        <v>1.2841972145697816E-3</v>
      </c>
      <c r="F275" s="14">
        <v>2.9449561686655822E-3</v>
      </c>
    </row>
    <row r="276" spans="1:6" ht="15.75">
      <c r="A276" s="12" t="s">
        <v>280</v>
      </c>
      <c r="B276" s="11">
        <v>95</v>
      </c>
      <c r="C276" s="13">
        <f t="shared" si="4"/>
        <v>8.297595444183386E-5</v>
      </c>
      <c r="D276" s="11">
        <v>6011</v>
      </c>
      <c r="E276" s="13">
        <v>1.0085986093655134E-4</v>
      </c>
      <c r="F276" s="14">
        <v>-1.7883906494717484E-5</v>
      </c>
    </row>
    <row r="277" spans="1:6" ht="15.75">
      <c r="A277" s="12" t="s">
        <v>281</v>
      </c>
      <c r="B277" s="11">
        <v>1526</v>
      </c>
      <c r="C277" s="13">
        <f t="shared" si="4"/>
        <v>1.3328558576656681E-3</v>
      </c>
      <c r="D277" s="11">
        <v>11300</v>
      </c>
      <c r="E277" s="13">
        <v>1.8960512869456499E-4</v>
      </c>
      <c r="F277" s="14">
        <v>1.1432507289711031E-3</v>
      </c>
    </row>
    <row r="278" spans="1:6" ht="15.75">
      <c r="A278" s="12" t="s">
        <v>282</v>
      </c>
      <c r="B278" s="11">
        <v>247</v>
      </c>
      <c r="C278" s="13">
        <f t="shared" si="4"/>
        <v>2.1573748154876804E-4</v>
      </c>
      <c r="D278" s="11">
        <v>1840</v>
      </c>
      <c r="E278" s="13">
        <v>3.087375546884952E-5</v>
      </c>
      <c r="F278" s="14">
        <v>1.8486372607991853E-4</v>
      </c>
    </row>
    <row r="279" spans="1:6" ht="15.75">
      <c r="A279" s="12" t="s">
        <v>283</v>
      </c>
      <c r="B279" s="11">
        <v>84</v>
      </c>
      <c r="C279" s="13">
        <f t="shared" si="4"/>
        <v>7.3368212348568884E-5</v>
      </c>
      <c r="D279" s="11">
        <v>9727</v>
      </c>
      <c r="E279" s="13">
        <v>1.6321142361168441E-4</v>
      </c>
      <c r="F279" s="14">
        <v>-8.9843211263115522E-5</v>
      </c>
    </row>
    <row r="280" spans="1:6" ht="15.75">
      <c r="A280" s="12" t="s">
        <v>284</v>
      </c>
      <c r="B280" s="11">
        <v>86</v>
      </c>
      <c r="C280" s="13">
        <f t="shared" si="4"/>
        <v>7.5115074547344333E-5</v>
      </c>
      <c r="D280" s="11">
        <v>4037</v>
      </c>
      <c r="E280" s="13">
        <v>6.7737690667252996E-5</v>
      </c>
      <c r="F280" s="14">
        <v>7.3773838800913371E-6</v>
      </c>
    </row>
    <row r="281" spans="1:6" ht="15.75">
      <c r="A281" s="12" t="s">
        <v>285</v>
      </c>
      <c r="B281" s="11">
        <v>111</v>
      </c>
      <c r="C281" s="13">
        <f t="shared" si="4"/>
        <v>9.6950852032037452E-5</v>
      </c>
      <c r="D281" s="11">
        <v>8120</v>
      </c>
      <c r="E281" s="13">
        <v>1.3624722522122723E-4</v>
      </c>
      <c r="F281" s="14">
        <v>-3.9296373189189781E-5</v>
      </c>
    </row>
    <row r="282" spans="1:6" ht="15.75">
      <c r="A282" s="12" t="s">
        <v>286</v>
      </c>
      <c r="B282" s="11">
        <v>239</v>
      </c>
      <c r="C282" s="13">
        <f t="shared" si="4"/>
        <v>2.0875003275366624E-4</v>
      </c>
      <c r="D282" s="11">
        <v>23118</v>
      </c>
      <c r="E282" s="13">
        <v>3.879018907222083E-4</v>
      </c>
      <c r="F282" s="14">
        <v>-1.7915185796854206E-4</v>
      </c>
    </row>
    <row r="283" spans="1:6" ht="15.75">
      <c r="A283" s="12" t="s">
        <v>287</v>
      </c>
      <c r="B283" s="11">
        <v>26</v>
      </c>
      <c r="C283" s="13">
        <f t="shared" si="4"/>
        <v>2.2709208584080843E-5</v>
      </c>
      <c r="D283" s="11">
        <v>1711</v>
      </c>
      <c r="E283" s="13">
        <v>2.8709236743044309E-5</v>
      </c>
      <c r="F283" s="14">
        <v>-6.0000281589634661E-6</v>
      </c>
    </row>
    <row r="284" spans="1:6" ht="15.75">
      <c r="A284" s="12" t="s">
        <v>288</v>
      </c>
      <c r="B284" s="11">
        <v>290</v>
      </c>
      <c r="C284" s="13">
        <f t="shared" si="4"/>
        <v>2.532950188224402E-4</v>
      </c>
      <c r="D284" s="11">
        <v>55968</v>
      </c>
      <c r="E284" s="13">
        <v>9.3909910113074461E-4</v>
      </c>
      <c r="F284" s="14">
        <v>-6.8580408230830441E-4</v>
      </c>
    </row>
    <row r="285" spans="1:6" ht="15.75">
      <c r="A285" s="12" t="s">
        <v>289</v>
      </c>
      <c r="B285" s="11">
        <v>127</v>
      </c>
      <c r="C285" s="13">
        <f t="shared" si="4"/>
        <v>1.1092574962224104E-4</v>
      </c>
      <c r="D285" s="11">
        <v>20093</v>
      </c>
      <c r="E285" s="13">
        <v>3.371447655628225E-4</v>
      </c>
      <c r="F285" s="14">
        <v>-2.2621901594058145E-4</v>
      </c>
    </row>
    <row r="286" spans="1:6" ht="15.75">
      <c r="A286" s="12" t="s">
        <v>290</v>
      </c>
      <c r="B286" s="17">
        <v>347</v>
      </c>
      <c r="C286" s="13">
        <f t="shared" si="4"/>
        <v>3.0308059148754048E-4</v>
      </c>
      <c r="D286" s="11">
        <v>3087</v>
      </c>
      <c r="E286" s="13">
        <v>5.1797436484966564E-5</v>
      </c>
      <c r="F286" s="14">
        <v>2.5128315500257391E-4</v>
      </c>
    </row>
    <row r="287" spans="1:6" ht="15.75">
      <c r="A287" s="12" t="s">
        <v>291</v>
      </c>
      <c r="B287" s="17">
        <v>39</v>
      </c>
      <c r="C287" s="13">
        <f t="shared" si="4"/>
        <v>3.4063812876121268E-5</v>
      </c>
      <c r="D287" s="11">
        <v>2124</v>
      </c>
      <c r="E287" s="13">
        <v>3.5639052508606731E-5</v>
      </c>
      <c r="F287" s="14">
        <v>-1.5752396324854629E-6</v>
      </c>
    </row>
    <row r="288" spans="1:6" ht="15.75">
      <c r="A288" s="12" t="s">
        <v>292</v>
      </c>
      <c r="B288" s="17">
        <v>2360</v>
      </c>
      <c r="C288" s="13">
        <f t="shared" si="4"/>
        <v>2.0612973945550307E-3</v>
      </c>
      <c r="D288" s="11">
        <v>81008</v>
      </c>
      <c r="E288" s="13">
        <v>1.3592506429459575E-3</v>
      </c>
      <c r="F288" s="14">
        <v>7.0204675160907316E-4</v>
      </c>
    </row>
    <row r="289" spans="1:4" ht="15.75">
      <c r="A289" s="12" t="s">
        <v>293</v>
      </c>
      <c r="B289" s="17">
        <f>SUM(B2:B288)</f>
        <v>1144910</v>
      </c>
      <c r="D289" s="11">
        <f>SUM(D2:D288)</f>
        <v>59597544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A8A04-EA7A-474B-A207-CC1F64664251}">
  <dimension ref="A1:C191"/>
  <sheetViews>
    <sheetView workbookViewId="0">
      <selection activeCell="B1" sqref="B1"/>
    </sheetView>
  </sheetViews>
  <sheetFormatPr defaultRowHeight="15"/>
  <cols>
    <col min="1" max="1" width="81.140625" customWidth="1"/>
    <col min="2" max="2" width="38.85546875" customWidth="1"/>
    <col min="3" max="3" width="16" customWidth="1"/>
  </cols>
  <sheetData>
    <row r="1" spans="1:3">
      <c r="A1" t="s">
        <v>469</v>
      </c>
      <c r="B1" t="s">
        <v>470</v>
      </c>
      <c r="C1" t="s">
        <v>481</v>
      </c>
    </row>
    <row r="2" spans="1:3">
      <c r="A2" t="s">
        <v>296</v>
      </c>
      <c r="B2" t="s">
        <v>471</v>
      </c>
      <c r="C2">
        <v>31924</v>
      </c>
    </row>
    <row r="3" spans="1:3">
      <c r="A3" t="s">
        <v>296</v>
      </c>
      <c r="B3" t="s">
        <v>472</v>
      </c>
      <c r="C3">
        <v>0</v>
      </c>
    </row>
    <row r="4" spans="1:3">
      <c r="A4" t="s">
        <v>296</v>
      </c>
      <c r="B4" t="s">
        <v>473</v>
      </c>
      <c r="C4">
        <v>290</v>
      </c>
    </row>
    <row r="5" spans="1:3">
      <c r="A5" t="s">
        <v>296</v>
      </c>
      <c r="B5" t="s">
        <v>474</v>
      </c>
      <c r="C5">
        <v>0</v>
      </c>
    </row>
    <row r="6" spans="1:3">
      <c r="A6" t="s">
        <v>296</v>
      </c>
      <c r="B6" t="s">
        <v>475</v>
      </c>
      <c r="C6">
        <v>13476</v>
      </c>
    </row>
    <row r="7" spans="1:3">
      <c r="A7" t="s">
        <v>296</v>
      </c>
      <c r="B7" t="s">
        <v>476</v>
      </c>
      <c r="C7">
        <v>0</v>
      </c>
    </row>
    <row r="8" spans="1:3">
      <c r="A8" t="s">
        <v>296</v>
      </c>
      <c r="B8" t="s">
        <v>477</v>
      </c>
      <c r="C8">
        <v>0</v>
      </c>
    </row>
    <row r="9" spans="1:3">
      <c r="A9" t="s">
        <v>296</v>
      </c>
      <c r="B9" t="s">
        <v>478</v>
      </c>
      <c r="C9">
        <v>16</v>
      </c>
    </row>
    <row r="10" spans="1:3">
      <c r="A10" t="s">
        <v>296</v>
      </c>
      <c r="B10" t="s">
        <v>479</v>
      </c>
      <c r="C10">
        <v>62</v>
      </c>
    </row>
    <row r="11" spans="1:3">
      <c r="A11" t="s">
        <v>296</v>
      </c>
      <c r="B11" t="s">
        <v>480</v>
      </c>
      <c r="C11">
        <v>22</v>
      </c>
    </row>
    <row r="12" spans="1:3">
      <c r="A12" t="s">
        <v>14</v>
      </c>
      <c r="B12" t="s">
        <v>471</v>
      </c>
      <c r="C12">
        <v>5610</v>
      </c>
    </row>
    <row r="13" spans="1:3">
      <c r="A13" t="s">
        <v>14</v>
      </c>
      <c r="B13" t="s">
        <v>472</v>
      </c>
      <c r="C13">
        <v>0</v>
      </c>
    </row>
    <row r="14" spans="1:3">
      <c r="A14" t="s">
        <v>14</v>
      </c>
      <c r="B14" t="s">
        <v>473</v>
      </c>
      <c r="C14">
        <v>35</v>
      </c>
    </row>
    <row r="15" spans="1:3">
      <c r="A15" t="s">
        <v>14</v>
      </c>
      <c r="B15" t="s">
        <v>474</v>
      </c>
      <c r="C15">
        <v>2</v>
      </c>
    </row>
    <row r="16" spans="1:3">
      <c r="A16" t="s">
        <v>14</v>
      </c>
      <c r="B16" t="s">
        <v>475</v>
      </c>
      <c r="C16">
        <v>6528</v>
      </c>
    </row>
    <row r="17" spans="1:3">
      <c r="A17" t="s">
        <v>14</v>
      </c>
      <c r="B17" t="s">
        <v>476</v>
      </c>
      <c r="C17">
        <v>0</v>
      </c>
    </row>
    <row r="18" spans="1:3">
      <c r="A18" t="s">
        <v>14</v>
      </c>
      <c r="B18" t="s">
        <v>477</v>
      </c>
      <c r="C18">
        <v>0</v>
      </c>
    </row>
    <row r="19" spans="1:3">
      <c r="A19" t="s">
        <v>14</v>
      </c>
      <c r="B19" t="s">
        <v>478</v>
      </c>
      <c r="C19">
        <v>1</v>
      </c>
    </row>
    <row r="20" spans="1:3">
      <c r="A20" t="s">
        <v>14</v>
      </c>
      <c r="B20" t="s">
        <v>479</v>
      </c>
      <c r="C20">
        <v>8</v>
      </c>
    </row>
    <row r="21" spans="1:3">
      <c r="A21" t="s">
        <v>14</v>
      </c>
      <c r="B21" t="s">
        <v>480</v>
      </c>
      <c r="C21">
        <v>13</v>
      </c>
    </row>
    <row r="22" spans="1:3">
      <c r="A22" t="s">
        <v>297</v>
      </c>
      <c r="B22" t="s">
        <v>471</v>
      </c>
      <c r="C22">
        <v>47265</v>
      </c>
    </row>
    <row r="23" spans="1:3">
      <c r="A23" t="s">
        <v>297</v>
      </c>
      <c r="B23" t="s">
        <v>472</v>
      </c>
      <c r="C23">
        <v>1</v>
      </c>
    </row>
    <row r="24" spans="1:3">
      <c r="A24" t="s">
        <v>297</v>
      </c>
      <c r="B24" t="s">
        <v>473</v>
      </c>
      <c r="C24">
        <v>164</v>
      </c>
    </row>
    <row r="25" spans="1:3">
      <c r="A25" t="s">
        <v>297</v>
      </c>
      <c r="B25" t="s">
        <v>474</v>
      </c>
      <c r="C25">
        <v>1</v>
      </c>
    </row>
    <row r="26" spans="1:3">
      <c r="A26" t="s">
        <v>297</v>
      </c>
      <c r="B26" t="s">
        <v>475</v>
      </c>
      <c r="C26">
        <v>17052</v>
      </c>
    </row>
    <row r="27" spans="1:3">
      <c r="A27" t="s">
        <v>297</v>
      </c>
      <c r="B27" t="s">
        <v>476</v>
      </c>
      <c r="C27">
        <v>0</v>
      </c>
    </row>
    <row r="28" spans="1:3">
      <c r="A28" t="s">
        <v>297</v>
      </c>
      <c r="B28" t="s">
        <v>477</v>
      </c>
      <c r="C28">
        <v>0</v>
      </c>
    </row>
    <row r="29" spans="1:3">
      <c r="A29" t="s">
        <v>297</v>
      </c>
      <c r="B29" t="s">
        <v>478</v>
      </c>
      <c r="C29">
        <v>25</v>
      </c>
    </row>
    <row r="30" spans="1:3">
      <c r="A30" t="s">
        <v>297</v>
      </c>
      <c r="B30" t="s">
        <v>479</v>
      </c>
      <c r="C30">
        <v>36</v>
      </c>
    </row>
    <row r="31" spans="1:3">
      <c r="A31" t="s">
        <v>297</v>
      </c>
      <c r="B31" t="s">
        <v>480</v>
      </c>
      <c r="C31">
        <v>46</v>
      </c>
    </row>
    <row r="32" spans="1:3">
      <c r="A32" t="s">
        <v>298</v>
      </c>
      <c r="B32" t="s">
        <v>471</v>
      </c>
      <c r="C32">
        <v>143480</v>
      </c>
    </row>
    <row r="33" spans="1:3">
      <c r="A33" t="s">
        <v>298</v>
      </c>
      <c r="B33" t="s">
        <v>472</v>
      </c>
      <c r="C33">
        <v>3</v>
      </c>
    </row>
    <row r="34" spans="1:3">
      <c r="A34" t="s">
        <v>298</v>
      </c>
      <c r="B34" t="s">
        <v>473</v>
      </c>
      <c r="C34">
        <v>389</v>
      </c>
    </row>
    <row r="35" spans="1:3">
      <c r="A35" t="s">
        <v>298</v>
      </c>
      <c r="B35" t="s">
        <v>474</v>
      </c>
      <c r="C35">
        <v>14</v>
      </c>
    </row>
    <row r="36" spans="1:3">
      <c r="A36" t="s">
        <v>298</v>
      </c>
      <c r="B36" t="s">
        <v>475</v>
      </c>
      <c r="C36">
        <v>40579</v>
      </c>
    </row>
    <row r="37" spans="1:3">
      <c r="A37" t="s">
        <v>298</v>
      </c>
      <c r="B37" t="s">
        <v>476</v>
      </c>
      <c r="C37">
        <v>0</v>
      </c>
    </row>
    <row r="38" spans="1:3">
      <c r="A38" t="s">
        <v>298</v>
      </c>
      <c r="B38" t="s">
        <v>477</v>
      </c>
      <c r="C38">
        <v>0</v>
      </c>
    </row>
    <row r="39" spans="1:3">
      <c r="A39" t="s">
        <v>298</v>
      </c>
      <c r="B39" t="s">
        <v>478</v>
      </c>
      <c r="C39">
        <v>40</v>
      </c>
    </row>
    <row r="40" spans="1:3">
      <c r="A40" t="s">
        <v>298</v>
      </c>
      <c r="B40" t="s">
        <v>479</v>
      </c>
      <c r="C40">
        <v>210</v>
      </c>
    </row>
    <row r="41" spans="1:3">
      <c r="A41" t="s">
        <v>298</v>
      </c>
      <c r="B41" t="s">
        <v>480</v>
      </c>
      <c r="C41">
        <v>178</v>
      </c>
    </row>
    <row r="42" spans="1:3">
      <c r="A42" t="s">
        <v>299</v>
      </c>
      <c r="B42" t="s">
        <v>471</v>
      </c>
      <c r="C42">
        <v>18971</v>
      </c>
    </row>
    <row r="43" spans="1:3">
      <c r="A43" t="s">
        <v>299</v>
      </c>
      <c r="B43" t="s">
        <v>472</v>
      </c>
      <c r="C43">
        <v>0</v>
      </c>
    </row>
    <row r="44" spans="1:3">
      <c r="A44" t="s">
        <v>299</v>
      </c>
      <c r="B44" t="s">
        <v>473</v>
      </c>
      <c r="C44">
        <v>190</v>
      </c>
    </row>
    <row r="45" spans="1:3">
      <c r="A45" t="s">
        <v>299</v>
      </c>
      <c r="B45" t="s">
        <v>474</v>
      </c>
      <c r="C45">
        <v>5</v>
      </c>
    </row>
    <row r="46" spans="1:3">
      <c r="A46" t="s">
        <v>299</v>
      </c>
      <c r="B46" t="s">
        <v>475</v>
      </c>
      <c r="C46">
        <v>11744</v>
      </c>
    </row>
    <row r="47" spans="1:3">
      <c r="A47" t="s">
        <v>299</v>
      </c>
      <c r="B47" t="s">
        <v>476</v>
      </c>
      <c r="C47">
        <v>0</v>
      </c>
    </row>
    <row r="48" spans="1:3">
      <c r="A48" t="s">
        <v>299</v>
      </c>
      <c r="B48" t="s">
        <v>477</v>
      </c>
      <c r="C48">
        <v>0</v>
      </c>
    </row>
    <row r="49" spans="1:3">
      <c r="A49" t="s">
        <v>299</v>
      </c>
      <c r="B49" t="s">
        <v>478</v>
      </c>
      <c r="C49">
        <v>24</v>
      </c>
    </row>
    <row r="50" spans="1:3">
      <c r="A50" t="s">
        <v>299</v>
      </c>
      <c r="B50" t="s">
        <v>479</v>
      </c>
      <c r="C50">
        <v>24</v>
      </c>
    </row>
    <row r="51" spans="1:3">
      <c r="A51" t="s">
        <v>299</v>
      </c>
      <c r="B51" t="s">
        <v>480</v>
      </c>
      <c r="C51">
        <v>501</v>
      </c>
    </row>
    <row r="52" spans="1:3">
      <c r="A52" t="s">
        <v>301</v>
      </c>
      <c r="B52" t="s">
        <v>471</v>
      </c>
      <c r="C52">
        <v>43269</v>
      </c>
    </row>
    <row r="53" spans="1:3">
      <c r="A53" t="s">
        <v>301</v>
      </c>
      <c r="B53" t="s">
        <v>472</v>
      </c>
      <c r="C53">
        <v>14</v>
      </c>
    </row>
    <row r="54" spans="1:3">
      <c r="A54" t="s">
        <v>301</v>
      </c>
      <c r="B54" t="s">
        <v>473</v>
      </c>
      <c r="C54">
        <v>3204</v>
      </c>
    </row>
    <row r="55" spans="1:3">
      <c r="A55" t="s">
        <v>301</v>
      </c>
      <c r="B55" t="s">
        <v>474</v>
      </c>
      <c r="C55">
        <v>95</v>
      </c>
    </row>
    <row r="56" spans="1:3">
      <c r="A56" t="s">
        <v>301</v>
      </c>
      <c r="B56" t="s">
        <v>475</v>
      </c>
      <c r="C56">
        <v>107</v>
      </c>
    </row>
    <row r="57" spans="1:3">
      <c r="A57" t="s">
        <v>301</v>
      </c>
      <c r="B57" t="s">
        <v>476</v>
      </c>
      <c r="C57">
        <v>1</v>
      </c>
    </row>
    <row r="58" spans="1:3">
      <c r="A58" t="s">
        <v>301</v>
      </c>
      <c r="B58" t="s">
        <v>477</v>
      </c>
      <c r="C58">
        <v>0</v>
      </c>
    </row>
    <row r="59" spans="1:3">
      <c r="A59" t="s">
        <v>301</v>
      </c>
      <c r="B59" t="s">
        <v>478</v>
      </c>
      <c r="C59">
        <v>12822</v>
      </c>
    </row>
    <row r="60" spans="1:3">
      <c r="A60" t="s">
        <v>301</v>
      </c>
      <c r="B60" t="s">
        <v>479</v>
      </c>
      <c r="C60">
        <v>45</v>
      </c>
    </row>
    <row r="61" spans="1:3">
      <c r="A61" t="s">
        <v>301</v>
      </c>
      <c r="B61" t="s">
        <v>480</v>
      </c>
      <c r="C61">
        <v>3634</v>
      </c>
    </row>
    <row r="62" spans="1:3">
      <c r="A62" t="s">
        <v>302</v>
      </c>
      <c r="B62" t="s">
        <v>471</v>
      </c>
      <c r="C62">
        <v>43665</v>
      </c>
    </row>
    <row r="63" spans="1:3">
      <c r="A63" t="s">
        <v>302</v>
      </c>
      <c r="B63" t="s">
        <v>472</v>
      </c>
      <c r="C63">
        <v>0</v>
      </c>
    </row>
    <row r="64" spans="1:3">
      <c r="A64" t="s">
        <v>302</v>
      </c>
      <c r="B64" t="s">
        <v>473</v>
      </c>
      <c r="C64">
        <v>125</v>
      </c>
    </row>
    <row r="65" spans="1:3">
      <c r="A65" t="s">
        <v>302</v>
      </c>
      <c r="B65" t="s">
        <v>474</v>
      </c>
      <c r="C65">
        <v>2</v>
      </c>
    </row>
    <row r="66" spans="1:3">
      <c r="A66" t="s">
        <v>302</v>
      </c>
      <c r="B66" t="s">
        <v>475</v>
      </c>
      <c r="C66">
        <v>14</v>
      </c>
    </row>
    <row r="67" spans="1:3">
      <c r="A67" t="s">
        <v>302</v>
      </c>
      <c r="B67" t="s">
        <v>476</v>
      </c>
      <c r="C67">
        <v>0</v>
      </c>
    </row>
    <row r="68" spans="1:3">
      <c r="A68" t="s">
        <v>302</v>
      </c>
      <c r="B68" t="s">
        <v>477</v>
      </c>
      <c r="C68">
        <v>0</v>
      </c>
    </row>
    <row r="69" spans="1:3">
      <c r="A69" t="s">
        <v>302</v>
      </c>
      <c r="B69" t="s">
        <v>478</v>
      </c>
      <c r="C69">
        <v>9</v>
      </c>
    </row>
    <row r="70" spans="1:3">
      <c r="A70" t="s">
        <v>302</v>
      </c>
      <c r="B70" t="s">
        <v>479</v>
      </c>
      <c r="C70">
        <v>37</v>
      </c>
    </row>
    <row r="71" spans="1:3">
      <c r="A71" t="s">
        <v>302</v>
      </c>
      <c r="B71" t="s">
        <v>480</v>
      </c>
      <c r="C71">
        <v>31</v>
      </c>
    </row>
    <row r="72" spans="1:3">
      <c r="A72" t="s">
        <v>303</v>
      </c>
      <c r="B72" t="s">
        <v>471</v>
      </c>
      <c r="C72">
        <v>12750</v>
      </c>
    </row>
    <row r="73" spans="1:3">
      <c r="A73" t="s">
        <v>303</v>
      </c>
      <c r="B73" t="s">
        <v>472</v>
      </c>
      <c r="C73">
        <v>1</v>
      </c>
    </row>
    <row r="74" spans="1:3">
      <c r="A74" t="s">
        <v>303</v>
      </c>
      <c r="B74" t="s">
        <v>473</v>
      </c>
      <c r="C74">
        <v>149</v>
      </c>
    </row>
    <row r="75" spans="1:3">
      <c r="A75" t="s">
        <v>303</v>
      </c>
      <c r="B75" t="s">
        <v>474</v>
      </c>
      <c r="C75">
        <v>1</v>
      </c>
    </row>
    <row r="76" spans="1:3">
      <c r="A76" t="s">
        <v>303</v>
      </c>
      <c r="B76" t="s">
        <v>475</v>
      </c>
      <c r="C76">
        <v>11</v>
      </c>
    </row>
    <row r="77" spans="1:3">
      <c r="A77" t="s">
        <v>303</v>
      </c>
      <c r="B77" t="s">
        <v>476</v>
      </c>
      <c r="C77">
        <v>3</v>
      </c>
    </row>
    <row r="78" spans="1:3">
      <c r="A78" t="s">
        <v>303</v>
      </c>
      <c r="B78" t="s">
        <v>477</v>
      </c>
      <c r="C78">
        <v>0</v>
      </c>
    </row>
    <row r="79" spans="1:3">
      <c r="A79" t="s">
        <v>303</v>
      </c>
      <c r="B79" t="s">
        <v>478</v>
      </c>
      <c r="C79">
        <v>277</v>
      </c>
    </row>
    <row r="80" spans="1:3">
      <c r="A80" t="s">
        <v>303</v>
      </c>
      <c r="B80" t="s">
        <v>479</v>
      </c>
      <c r="C80">
        <v>12</v>
      </c>
    </row>
    <row r="81" spans="1:3">
      <c r="A81" t="s">
        <v>303</v>
      </c>
      <c r="B81" t="s">
        <v>480</v>
      </c>
      <c r="C81">
        <v>105</v>
      </c>
    </row>
    <row r="82" spans="1:3">
      <c r="A82" t="s">
        <v>305</v>
      </c>
      <c r="B82" t="s">
        <v>471</v>
      </c>
      <c r="C82">
        <v>11416</v>
      </c>
    </row>
    <row r="83" spans="1:3">
      <c r="A83" t="s">
        <v>305</v>
      </c>
      <c r="B83" t="s">
        <v>472</v>
      </c>
      <c r="C83">
        <v>0</v>
      </c>
    </row>
    <row r="84" spans="1:3">
      <c r="A84" t="s">
        <v>305</v>
      </c>
      <c r="B84" t="s">
        <v>473</v>
      </c>
      <c r="C84">
        <v>138</v>
      </c>
    </row>
    <row r="85" spans="1:3">
      <c r="A85" t="s">
        <v>305</v>
      </c>
      <c r="B85" t="s">
        <v>474</v>
      </c>
      <c r="C85">
        <v>5</v>
      </c>
    </row>
    <row r="86" spans="1:3">
      <c r="A86" t="s">
        <v>305</v>
      </c>
      <c r="B86" t="s">
        <v>475</v>
      </c>
      <c r="C86">
        <v>216</v>
      </c>
    </row>
    <row r="87" spans="1:3">
      <c r="A87" t="s">
        <v>305</v>
      </c>
      <c r="B87" t="s">
        <v>476</v>
      </c>
      <c r="C87">
        <v>0</v>
      </c>
    </row>
    <row r="88" spans="1:3">
      <c r="A88" t="s">
        <v>305</v>
      </c>
      <c r="B88" t="s">
        <v>477</v>
      </c>
      <c r="C88">
        <v>0</v>
      </c>
    </row>
    <row r="89" spans="1:3">
      <c r="A89" t="s">
        <v>305</v>
      </c>
      <c r="B89" t="s">
        <v>478</v>
      </c>
      <c r="C89">
        <v>3</v>
      </c>
    </row>
    <row r="90" spans="1:3">
      <c r="A90" t="s">
        <v>305</v>
      </c>
      <c r="B90" t="s">
        <v>479</v>
      </c>
      <c r="C90">
        <v>3</v>
      </c>
    </row>
    <row r="91" spans="1:3">
      <c r="A91" t="s">
        <v>305</v>
      </c>
      <c r="B91" t="s">
        <v>480</v>
      </c>
      <c r="C91">
        <v>76</v>
      </c>
    </row>
    <row r="92" spans="1:3">
      <c r="A92" t="s">
        <v>143</v>
      </c>
      <c r="B92" t="s">
        <v>471</v>
      </c>
      <c r="C92">
        <v>3440</v>
      </c>
    </row>
    <row r="93" spans="1:3">
      <c r="A93" t="s">
        <v>143</v>
      </c>
      <c r="B93" t="s">
        <v>472</v>
      </c>
      <c r="C93">
        <v>0</v>
      </c>
    </row>
    <row r="94" spans="1:3">
      <c r="A94" t="s">
        <v>143</v>
      </c>
      <c r="B94" t="s">
        <v>473</v>
      </c>
      <c r="C94">
        <v>494</v>
      </c>
    </row>
    <row r="95" spans="1:3">
      <c r="A95" t="s">
        <v>143</v>
      </c>
      <c r="B95" t="s">
        <v>474</v>
      </c>
      <c r="C95">
        <v>6</v>
      </c>
    </row>
    <row r="96" spans="1:3">
      <c r="A96" t="s">
        <v>143</v>
      </c>
      <c r="B96" t="s">
        <v>475</v>
      </c>
      <c r="C96">
        <v>12</v>
      </c>
    </row>
    <row r="97" spans="1:3">
      <c r="A97" t="s">
        <v>143</v>
      </c>
      <c r="B97" t="s">
        <v>476</v>
      </c>
      <c r="C97">
        <v>0</v>
      </c>
    </row>
    <row r="98" spans="1:3">
      <c r="A98" t="s">
        <v>143</v>
      </c>
      <c r="B98" t="s">
        <v>477</v>
      </c>
      <c r="C98">
        <v>0</v>
      </c>
    </row>
    <row r="99" spans="1:3">
      <c r="A99" t="s">
        <v>143</v>
      </c>
      <c r="B99" t="s">
        <v>478</v>
      </c>
      <c r="C99">
        <v>77</v>
      </c>
    </row>
    <row r="100" spans="1:3">
      <c r="A100" t="s">
        <v>143</v>
      </c>
      <c r="B100" t="s">
        <v>479</v>
      </c>
      <c r="C100">
        <v>1</v>
      </c>
    </row>
    <row r="101" spans="1:3">
      <c r="A101" t="s">
        <v>143</v>
      </c>
      <c r="B101" t="s">
        <v>480</v>
      </c>
      <c r="C101">
        <v>212</v>
      </c>
    </row>
    <row r="102" spans="1:3">
      <c r="A102" t="s">
        <v>144</v>
      </c>
      <c r="B102" t="s">
        <v>471</v>
      </c>
      <c r="C102">
        <v>22859</v>
      </c>
    </row>
    <row r="103" spans="1:3">
      <c r="A103" t="s">
        <v>144</v>
      </c>
      <c r="B103" t="s">
        <v>472</v>
      </c>
      <c r="C103">
        <v>1</v>
      </c>
    </row>
    <row r="104" spans="1:3">
      <c r="A104" t="s">
        <v>144</v>
      </c>
      <c r="B104" t="s">
        <v>473</v>
      </c>
      <c r="C104">
        <v>178</v>
      </c>
    </row>
    <row r="105" spans="1:3">
      <c r="A105" t="s">
        <v>144</v>
      </c>
      <c r="B105" t="s">
        <v>474</v>
      </c>
      <c r="C105">
        <v>2</v>
      </c>
    </row>
    <row r="106" spans="1:3">
      <c r="A106" t="s">
        <v>144</v>
      </c>
      <c r="B106" t="s">
        <v>475</v>
      </c>
      <c r="C106">
        <v>6</v>
      </c>
    </row>
    <row r="107" spans="1:3">
      <c r="A107" t="s">
        <v>144</v>
      </c>
      <c r="B107" t="s">
        <v>476</v>
      </c>
      <c r="C107">
        <v>0</v>
      </c>
    </row>
    <row r="108" spans="1:3">
      <c r="A108" t="s">
        <v>144</v>
      </c>
      <c r="B108" t="s">
        <v>477</v>
      </c>
      <c r="C108">
        <v>0</v>
      </c>
    </row>
    <row r="109" spans="1:3">
      <c r="A109" t="s">
        <v>144</v>
      </c>
      <c r="B109" t="s">
        <v>478</v>
      </c>
      <c r="C109">
        <v>3</v>
      </c>
    </row>
    <row r="110" spans="1:3">
      <c r="A110" t="s">
        <v>144</v>
      </c>
      <c r="B110" t="s">
        <v>479</v>
      </c>
      <c r="C110">
        <v>17</v>
      </c>
    </row>
    <row r="111" spans="1:3">
      <c r="A111" t="s">
        <v>144</v>
      </c>
      <c r="B111" t="s">
        <v>480</v>
      </c>
      <c r="C111">
        <v>10</v>
      </c>
    </row>
    <row r="112" spans="1:3">
      <c r="A112" t="s">
        <v>306</v>
      </c>
      <c r="B112" t="s">
        <v>471</v>
      </c>
      <c r="C112">
        <v>9873</v>
      </c>
    </row>
    <row r="113" spans="1:3">
      <c r="A113" t="s">
        <v>306</v>
      </c>
      <c r="B113" t="s">
        <v>472</v>
      </c>
      <c r="C113">
        <v>1</v>
      </c>
    </row>
    <row r="114" spans="1:3">
      <c r="A114" t="s">
        <v>306</v>
      </c>
      <c r="B114" t="s">
        <v>473</v>
      </c>
      <c r="C114">
        <v>745</v>
      </c>
    </row>
    <row r="115" spans="1:3">
      <c r="A115" t="s">
        <v>306</v>
      </c>
      <c r="B115" t="s">
        <v>474</v>
      </c>
      <c r="C115">
        <v>9</v>
      </c>
    </row>
    <row r="116" spans="1:3">
      <c r="A116" t="s">
        <v>306</v>
      </c>
      <c r="B116" t="s">
        <v>475</v>
      </c>
      <c r="C116">
        <v>103</v>
      </c>
    </row>
    <row r="117" spans="1:3">
      <c r="A117" t="s">
        <v>306</v>
      </c>
      <c r="B117" t="s">
        <v>476</v>
      </c>
      <c r="C117">
        <v>0</v>
      </c>
    </row>
    <row r="118" spans="1:3">
      <c r="A118" t="s">
        <v>306</v>
      </c>
      <c r="B118" t="s">
        <v>477</v>
      </c>
      <c r="C118">
        <v>0</v>
      </c>
    </row>
    <row r="119" spans="1:3">
      <c r="A119" t="s">
        <v>306</v>
      </c>
      <c r="B119" t="s">
        <v>478</v>
      </c>
      <c r="C119">
        <v>56</v>
      </c>
    </row>
    <row r="120" spans="1:3">
      <c r="A120" t="s">
        <v>306</v>
      </c>
      <c r="B120" t="s">
        <v>479</v>
      </c>
      <c r="C120">
        <v>9</v>
      </c>
    </row>
    <row r="121" spans="1:3">
      <c r="A121" t="s">
        <v>306</v>
      </c>
      <c r="B121" t="s">
        <v>480</v>
      </c>
      <c r="C121">
        <v>142</v>
      </c>
    </row>
    <row r="122" spans="1:3">
      <c r="A122" t="s">
        <v>170</v>
      </c>
      <c r="B122" t="s">
        <v>471</v>
      </c>
      <c r="C122">
        <v>475480</v>
      </c>
    </row>
    <row r="123" spans="1:3">
      <c r="A123" t="s">
        <v>170</v>
      </c>
      <c r="B123" t="s">
        <v>472</v>
      </c>
      <c r="C123">
        <v>6</v>
      </c>
    </row>
    <row r="124" spans="1:3">
      <c r="A124" t="s">
        <v>170</v>
      </c>
      <c r="B124" t="s">
        <v>473</v>
      </c>
      <c r="C124">
        <v>1894</v>
      </c>
    </row>
    <row r="125" spans="1:3">
      <c r="A125" t="s">
        <v>170</v>
      </c>
      <c r="B125" t="s">
        <v>474</v>
      </c>
      <c r="C125">
        <v>155</v>
      </c>
    </row>
    <row r="126" spans="1:3">
      <c r="A126" t="s">
        <v>170</v>
      </c>
      <c r="B126" t="s">
        <v>475</v>
      </c>
      <c r="C126">
        <v>124</v>
      </c>
    </row>
    <row r="127" spans="1:3">
      <c r="A127" t="s">
        <v>170</v>
      </c>
      <c r="B127" t="s">
        <v>476</v>
      </c>
      <c r="C127">
        <v>0</v>
      </c>
    </row>
    <row r="128" spans="1:3">
      <c r="A128" t="s">
        <v>170</v>
      </c>
      <c r="B128" t="s">
        <v>477</v>
      </c>
      <c r="C128">
        <v>0</v>
      </c>
    </row>
    <row r="129" spans="1:3">
      <c r="A129" t="s">
        <v>170</v>
      </c>
      <c r="B129" t="s">
        <v>478</v>
      </c>
      <c r="C129">
        <v>13</v>
      </c>
    </row>
    <row r="130" spans="1:3">
      <c r="A130" t="s">
        <v>170</v>
      </c>
      <c r="B130" t="s">
        <v>479</v>
      </c>
      <c r="C130">
        <v>326</v>
      </c>
    </row>
    <row r="131" spans="1:3">
      <c r="A131" t="s">
        <v>170</v>
      </c>
      <c r="B131" t="s">
        <v>480</v>
      </c>
      <c r="C131">
        <v>142</v>
      </c>
    </row>
    <row r="132" spans="1:3">
      <c r="A132" t="s">
        <v>183</v>
      </c>
      <c r="B132" t="s">
        <v>471</v>
      </c>
      <c r="C132">
        <v>16785</v>
      </c>
    </row>
    <row r="133" spans="1:3">
      <c r="A133" t="s">
        <v>183</v>
      </c>
      <c r="B133" t="s">
        <v>472</v>
      </c>
      <c r="C133">
        <v>19</v>
      </c>
    </row>
    <row r="134" spans="1:3">
      <c r="A134" t="s">
        <v>183</v>
      </c>
      <c r="B134" t="s">
        <v>473</v>
      </c>
      <c r="C134">
        <v>28</v>
      </c>
    </row>
    <row r="135" spans="1:3">
      <c r="A135" t="s">
        <v>183</v>
      </c>
      <c r="B135" t="s">
        <v>474</v>
      </c>
      <c r="C135">
        <v>0</v>
      </c>
    </row>
    <row r="136" spans="1:3">
      <c r="A136" t="s">
        <v>183</v>
      </c>
      <c r="B136" t="s">
        <v>475</v>
      </c>
      <c r="C136">
        <v>13</v>
      </c>
    </row>
    <row r="137" spans="1:3">
      <c r="A137" t="s">
        <v>183</v>
      </c>
      <c r="B137" t="s">
        <v>476</v>
      </c>
      <c r="C137">
        <v>0</v>
      </c>
    </row>
    <row r="138" spans="1:3">
      <c r="A138" t="s">
        <v>183</v>
      </c>
      <c r="B138" t="s">
        <v>477</v>
      </c>
      <c r="C138">
        <v>0</v>
      </c>
    </row>
    <row r="139" spans="1:3">
      <c r="A139" t="s">
        <v>183</v>
      </c>
      <c r="B139" t="s">
        <v>478</v>
      </c>
      <c r="C139">
        <v>2</v>
      </c>
    </row>
    <row r="140" spans="1:3">
      <c r="A140" t="s">
        <v>183</v>
      </c>
      <c r="B140" t="s">
        <v>479</v>
      </c>
      <c r="C140">
        <v>10</v>
      </c>
    </row>
    <row r="141" spans="1:3">
      <c r="A141" t="s">
        <v>183</v>
      </c>
      <c r="B141" t="s">
        <v>480</v>
      </c>
      <c r="C141">
        <v>5</v>
      </c>
    </row>
    <row r="142" spans="1:3">
      <c r="A142" t="s">
        <v>179</v>
      </c>
      <c r="B142" t="s">
        <v>471</v>
      </c>
      <c r="C142">
        <v>306</v>
      </c>
    </row>
    <row r="143" spans="1:3">
      <c r="A143" t="s">
        <v>179</v>
      </c>
      <c r="B143" t="s">
        <v>472</v>
      </c>
      <c r="C143">
        <v>1</v>
      </c>
    </row>
    <row r="144" spans="1:3">
      <c r="A144" t="s">
        <v>179</v>
      </c>
      <c r="B144" t="s">
        <v>473</v>
      </c>
      <c r="C144">
        <v>328</v>
      </c>
    </row>
    <row r="145" spans="1:3">
      <c r="A145" t="s">
        <v>179</v>
      </c>
      <c r="B145" t="s">
        <v>474</v>
      </c>
      <c r="C145">
        <v>3</v>
      </c>
    </row>
    <row r="146" spans="1:3">
      <c r="A146" t="s">
        <v>179</v>
      </c>
      <c r="B146" t="s">
        <v>475</v>
      </c>
      <c r="C146">
        <v>2</v>
      </c>
    </row>
    <row r="147" spans="1:3">
      <c r="A147" t="s">
        <v>179</v>
      </c>
      <c r="B147" t="s">
        <v>476</v>
      </c>
      <c r="C147">
        <v>0</v>
      </c>
    </row>
    <row r="148" spans="1:3">
      <c r="A148" t="s">
        <v>179</v>
      </c>
      <c r="B148" t="s">
        <v>477</v>
      </c>
      <c r="C148">
        <v>0</v>
      </c>
    </row>
    <row r="149" spans="1:3">
      <c r="A149" t="s">
        <v>179</v>
      </c>
      <c r="B149" t="s">
        <v>478</v>
      </c>
      <c r="C149">
        <v>2</v>
      </c>
    </row>
    <row r="150" spans="1:3">
      <c r="A150" t="s">
        <v>179</v>
      </c>
      <c r="B150" t="s">
        <v>479</v>
      </c>
      <c r="C150">
        <v>0</v>
      </c>
    </row>
    <row r="151" spans="1:3">
      <c r="A151" t="s">
        <v>179</v>
      </c>
      <c r="B151" t="s">
        <v>480</v>
      </c>
      <c r="C151">
        <v>1</v>
      </c>
    </row>
    <row r="152" spans="1:3">
      <c r="A152" t="s">
        <v>206</v>
      </c>
      <c r="B152" t="s">
        <v>471</v>
      </c>
      <c r="C152">
        <v>406</v>
      </c>
    </row>
    <row r="153" spans="1:3">
      <c r="A153" t="s">
        <v>206</v>
      </c>
      <c r="B153" t="s">
        <v>472</v>
      </c>
      <c r="C153">
        <v>1</v>
      </c>
    </row>
    <row r="154" spans="1:3">
      <c r="A154" t="s">
        <v>206</v>
      </c>
      <c r="B154" t="s">
        <v>473</v>
      </c>
      <c r="C154">
        <v>1306</v>
      </c>
    </row>
    <row r="155" spans="1:3">
      <c r="A155" t="s">
        <v>206</v>
      </c>
      <c r="B155" t="s">
        <v>474</v>
      </c>
      <c r="C155">
        <v>30</v>
      </c>
    </row>
    <row r="156" spans="1:3">
      <c r="A156" t="s">
        <v>206</v>
      </c>
      <c r="B156" t="s">
        <v>475</v>
      </c>
      <c r="C156">
        <v>11</v>
      </c>
    </row>
    <row r="157" spans="1:3">
      <c r="A157" t="s">
        <v>206</v>
      </c>
      <c r="B157" t="s">
        <v>476</v>
      </c>
      <c r="C157">
        <v>0</v>
      </c>
    </row>
    <row r="158" spans="1:3">
      <c r="A158" t="s">
        <v>206</v>
      </c>
      <c r="B158" t="s">
        <v>477</v>
      </c>
      <c r="C158">
        <v>0</v>
      </c>
    </row>
    <row r="159" spans="1:3">
      <c r="A159" t="s">
        <v>206</v>
      </c>
      <c r="B159" t="s">
        <v>478</v>
      </c>
      <c r="C159">
        <v>3</v>
      </c>
    </row>
    <row r="160" spans="1:3">
      <c r="A160" t="s">
        <v>206</v>
      </c>
      <c r="B160" t="s">
        <v>479</v>
      </c>
      <c r="C160">
        <v>1</v>
      </c>
    </row>
    <row r="161" spans="1:3">
      <c r="A161" t="s">
        <v>206</v>
      </c>
      <c r="B161" t="s">
        <v>480</v>
      </c>
      <c r="C161">
        <v>14</v>
      </c>
    </row>
    <row r="162" spans="1:3">
      <c r="A162" t="s">
        <v>308</v>
      </c>
      <c r="B162" t="s">
        <v>471</v>
      </c>
      <c r="C162">
        <v>16747</v>
      </c>
    </row>
    <row r="163" spans="1:3">
      <c r="A163" t="s">
        <v>308</v>
      </c>
      <c r="B163" t="s">
        <v>472</v>
      </c>
      <c r="C163">
        <v>42</v>
      </c>
    </row>
    <row r="164" spans="1:3">
      <c r="A164" t="s">
        <v>308</v>
      </c>
      <c r="B164" t="s">
        <v>473</v>
      </c>
      <c r="C164">
        <v>24669</v>
      </c>
    </row>
    <row r="165" spans="1:3">
      <c r="A165" t="s">
        <v>308</v>
      </c>
      <c r="B165" t="s">
        <v>474</v>
      </c>
      <c r="C165">
        <v>1156</v>
      </c>
    </row>
    <row r="166" spans="1:3">
      <c r="A166" t="s">
        <v>308</v>
      </c>
      <c r="B166" t="s">
        <v>475</v>
      </c>
      <c r="C166">
        <v>327</v>
      </c>
    </row>
    <row r="167" spans="1:3">
      <c r="A167" t="s">
        <v>308</v>
      </c>
      <c r="B167" t="s">
        <v>476</v>
      </c>
      <c r="C167">
        <v>0</v>
      </c>
    </row>
    <row r="168" spans="1:3">
      <c r="A168" t="s">
        <v>308</v>
      </c>
      <c r="B168" t="s">
        <v>477</v>
      </c>
      <c r="C168">
        <v>0</v>
      </c>
    </row>
    <row r="169" spans="1:3">
      <c r="A169" t="s">
        <v>308</v>
      </c>
      <c r="B169" t="s">
        <v>478</v>
      </c>
      <c r="C169">
        <v>69</v>
      </c>
    </row>
    <row r="170" spans="1:3">
      <c r="A170" t="s">
        <v>308</v>
      </c>
      <c r="B170" t="s">
        <v>479</v>
      </c>
      <c r="C170">
        <v>16</v>
      </c>
    </row>
    <row r="171" spans="1:3">
      <c r="A171" t="s">
        <v>308</v>
      </c>
      <c r="B171" t="s">
        <v>480</v>
      </c>
      <c r="C171">
        <v>1491</v>
      </c>
    </row>
    <row r="172" spans="1:3">
      <c r="A172" t="s">
        <v>230</v>
      </c>
      <c r="B172" t="s">
        <v>471</v>
      </c>
      <c r="C172">
        <v>9860</v>
      </c>
    </row>
    <row r="173" spans="1:3">
      <c r="A173" t="s">
        <v>230</v>
      </c>
      <c r="B173" t="s">
        <v>472</v>
      </c>
      <c r="C173">
        <v>1</v>
      </c>
    </row>
    <row r="174" spans="1:3">
      <c r="A174" t="s">
        <v>230</v>
      </c>
      <c r="B174" t="s">
        <v>473</v>
      </c>
      <c r="C174">
        <v>690</v>
      </c>
    </row>
    <row r="175" spans="1:3">
      <c r="A175" t="s">
        <v>230</v>
      </c>
      <c r="B175" t="s">
        <v>474</v>
      </c>
      <c r="C175">
        <v>5</v>
      </c>
    </row>
    <row r="176" spans="1:3">
      <c r="A176" t="s">
        <v>230</v>
      </c>
      <c r="B176" t="s">
        <v>475</v>
      </c>
      <c r="C176">
        <v>165</v>
      </c>
    </row>
    <row r="177" spans="1:3">
      <c r="A177" t="s">
        <v>230</v>
      </c>
      <c r="B177" t="s">
        <v>476</v>
      </c>
      <c r="C177">
        <v>0</v>
      </c>
    </row>
    <row r="178" spans="1:3">
      <c r="A178" t="s">
        <v>230</v>
      </c>
      <c r="B178" t="s">
        <v>477</v>
      </c>
      <c r="C178">
        <v>0</v>
      </c>
    </row>
    <row r="179" spans="1:3">
      <c r="A179" t="s">
        <v>230</v>
      </c>
      <c r="B179" t="s">
        <v>478</v>
      </c>
      <c r="C179">
        <v>87</v>
      </c>
    </row>
    <row r="180" spans="1:3">
      <c r="A180" t="s">
        <v>230</v>
      </c>
      <c r="B180" t="s">
        <v>479</v>
      </c>
      <c r="C180">
        <v>14</v>
      </c>
    </row>
    <row r="181" spans="1:3">
      <c r="A181" t="s">
        <v>230</v>
      </c>
      <c r="B181" t="s">
        <v>480</v>
      </c>
      <c r="C181">
        <v>7363</v>
      </c>
    </row>
    <row r="182" spans="1:3">
      <c r="A182" t="s">
        <v>292</v>
      </c>
      <c r="B182" t="s">
        <v>471</v>
      </c>
      <c r="C182">
        <v>15484</v>
      </c>
    </row>
    <row r="183" spans="1:3">
      <c r="A183" t="s">
        <v>292</v>
      </c>
      <c r="B183" t="s">
        <v>472</v>
      </c>
      <c r="C183">
        <v>15</v>
      </c>
    </row>
    <row r="184" spans="1:3">
      <c r="A184" t="s">
        <v>292</v>
      </c>
      <c r="B184" t="s">
        <v>473</v>
      </c>
      <c r="C184">
        <v>2897</v>
      </c>
    </row>
    <row r="185" spans="1:3">
      <c r="A185" t="s">
        <v>292</v>
      </c>
      <c r="B185" t="s">
        <v>474</v>
      </c>
      <c r="C185">
        <v>194</v>
      </c>
    </row>
    <row r="186" spans="1:3">
      <c r="A186" t="s">
        <v>292</v>
      </c>
      <c r="B186" t="s">
        <v>475</v>
      </c>
      <c r="C186">
        <v>10909</v>
      </c>
    </row>
    <row r="187" spans="1:3">
      <c r="A187" t="s">
        <v>292</v>
      </c>
      <c r="B187" t="s">
        <v>476</v>
      </c>
      <c r="C187">
        <v>1</v>
      </c>
    </row>
    <row r="188" spans="1:3">
      <c r="A188" t="s">
        <v>292</v>
      </c>
      <c r="B188" t="s">
        <v>477</v>
      </c>
      <c r="C188">
        <v>0</v>
      </c>
    </row>
    <row r="189" spans="1:3">
      <c r="A189" t="s">
        <v>292</v>
      </c>
      <c r="B189" t="s">
        <v>478</v>
      </c>
      <c r="C189">
        <v>967</v>
      </c>
    </row>
    <row r="190" spans="1:3">
      <c r="A190" t="s">
        <v>292</v>
      </c>
      <c r="B190" t="s">
        <v>479</v>
      </c>
      <c r="C190">
        <v>17</v>
      </c>
    </row>
    <row r="191" spans="1:3">
      <c r="A191" t="s">
        <v>292</v>
      </c>
      <c r="B191" t="s">
        <v>480</v>
      </c>
      <c r="C191">
        <v>880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E5388-417E-448B-8AB7-473FCBFD3A7B}">
  <dimension ref="A1:C77"/>
  <sheetViews>
    <sheetView tabSelected="1" workbookViewId="0">
      <selection activeCell="B1" sqref="B1"/>
    </sheetView>
  </sheetViews>
  <sheetFormatPr defaultRowHeight="15"/>
  <cols>
    <col min="1" max="1" width="81.140625" customWidth="1"/>
    <col min="2" max="2" width="70.85546875" customWidth="1"/>
    <col min="3" max="3" width="33.28515625" bestFit="1" customWidth="1"/>
  </cols>
  <sheetData>
    <row r="1" spans="1:3">
      <c r="A1" t="s">
        <v>469</v>
      </c>
      <c r="B1" t="s">
        <v>482</v>
      </c>
      <c r="C1" t="s">
        <v>487</v>
      </c>
    </row>
    <row r="2" spans="1:3">
      <c r="A2" t="s">
        <v>296</v>
      </c>
      <c r="B2" t="s">
        <v>483</v>
      </c>
      <c r="C2">
        <v>21</v>
      </c>
    </row>
    <row r="3" spans="1:3">
      <c r="A3" t="s">
        <v>296</v>
      </c>
      <c r="B3" t="s">
        <v>484</v>
      </c>
      <c r="C3">
        <v>99</v>
      </c>
    </row>
    <row r="4" spans="1:3">
      <c r="A4" t="s">
        <v>296</v>
      </c>
      <c r="B4" t="s">
        <v>485</v>
      </c>
      <c r="C4">
        <v>1</v>
      </c>
    </row>
    <row r="5" spans="1:3">
      <c r="A5" t="s">
        <v>296</v>
      </c>
      <c r="B5" t="s">
        <v>486</v>
      </c>
      <c r="C5">
        <v>33097</v>
      </c>
    </row>
    <row r="6" spans="1:3">
      <c r="A6" t="s">
        <v>14</v>
      </c>
      <c r="B6" t="s">
        <v>483</v>
      </c>
      <c r="C6">
        <v>8</v>
      </c>
    </row>
    <row r="7" spans="1:3">
      <c r="A7" t="s">
        <v>14</v>
      </c>
      <c r="B7" t="s">
        <v>484</v>
      </c>
      <c r="C7">
        <v>14</v>
      </c>
    </row>
    <row r="8" spans="1:3">
      <c r="A8" t="s">
        <v>14</v>
      </c>
      <c r="B8" t="s">
        <v>485</v>
      </c>
      <c r="C8">
        <v>1</v>
      </c>
    </row>
    <row r="9" spans="1:3">
      <c r="A9" t="s">
        <v>14</v>
      </c>
      <c r="B9" t="s">
        <v>486</v>
      </c>
      <c r="C9">
        <v>10492</v>
      </c>
    </row>
    <row r="10" spans="1:3">
      <c r="A10" t="s">
        <v>297</v>
      </c>
      <c r="B10" t="s">
        <v>483</v>
      </c>
      <c r="C10">
        <v>62</v>
      </c>
    </row>
    <row r="11" spans="1:3">
      <c r="A11" t="s">
        <v>297</v>
      </c>
      <c r="B11" t="s">
        <v>484</v>
      </c>
      <c r="C11">
        <v>183</v>
      </c>
    </row>
    <row r="12" spans="1:3">
      <c r="A12" t="s">
        <v>297</v>
      </c>
      <c r="B12" t="s">
        <v>485</v>
      </c>
      <c r="C12">
        <v>1</v>
      </c>
    </row>
    <row r="13" spans="1:3">
      <c r="A13" t="s">
        <v>297</v>
      </c>
      <c r="B13" t="s">
        <v>486</v>
      </c>
      <c r="C13">
        <v>54137</v>
      </c>
    </row>
    <row r="14" spans="1:3">
      <c r="A14" t="s">
        <v>298</v>
      </c>
      <c r="B14" t="s">
        <v>483</v>
      </c>
      <c r="C14">
        <v>75</v>
      </c>
    </row>
    <row r="15" spans="1:3">
      <c r="A15" t="s">
        <v>298</v>
      </c>
      <c r="B15" t="s">
        <v>484</v>
      </c>
      <c r="C15">
        <v>314</v>
      </c>
    </row>
    <row r="16" spans="1:3">
      <c r="A16" t="s">
        <v>298</v>
      </c>
      <c r="B16" t="s">
        <v>485</v>
      </c>
      <c r="C16">
        <v>5</v>
      </c>
    </row>
    <row r="17" spans="1:3">
      <c r="A17" t="s">
        <v>298</v>
      </c>
      <c r="B17" t="s">
        <v>486</v>
      </c>
      <c r="C17">
        <v>135139</v>
      </c>
    </row>
    <row r="18" spans="1:3">
      <c r="A18" t="s">
        <v>299</v>
      </c>
      <c r="B18" t="s">
        <v>483</v>
      </c>
      <c r="C18">
        <v>39</v>
      </c>
    </row>
    <row r="19" spans="1:3">
      <c r="A19" t="s">
        <v>299</v>
      </c>
      <c r="B19" t="s">
        <v>484</v>
      </c>
      <c r="C19">
        <v>67</v>
      </c>
    </row>
    <row r="20" spans="1:3">
      <c r="A20" t="s">
        <v>299</v>
      </c>
      <c r="B20" t="s">
        <v>485</v>
      </c>
      <c r="C20">
        <v>1</v>
      </c>
    </row>
    <row r="21" spans="1:3">
      <c r="A21" t="s">
        <v>299</v>
      </c>
      <c r="B21" t="s">
        <v>486</v>
      </c>
      <c r="C21">
        <v>24013</v>
      </c>
    </row>
    <row r="22" spans="1:3">
      <c r="A22" t="s">
        <v>301</v>
      </c>
      <c r="B22" t="s">
        <v>483</v>
      </c>
      <c r="C22">
        <v>138</v>
      </c>
    </row>
    <row r="23" spans="1:3">
      <c r="A23" t="s">
        <v>301</v>
      </c>
      <c r="B23" t="s">
        <v>484</v>
      </c>
      <c r="C23">
        <v>118</v>
      </c>
    </row>
    <row r="24" spans="1:3">
      <c r="A24" t="s">
        <v>301</v>
      </c>
      <c r="B24" t="s">
        <v>485</v>
      </c>
      <c r="C24">
        <v>3</v>
      </c>
    </row>
    <row r="25" spans="1:3">
      <c r="A25" t="s">
        <v>301</v>
      </c>
      <c r="B25" t="s">
        <v>486</v>
      </c>
      <c r="C25">
        <v>44775</v>
      </c>
    </row>
    <row r="26" spans="1:3">
      <c r="A26" t="s">
        <v>302</v>
      </c>
      <c r="B26" t="s">
        <v>483</v>
      </c>
      <c r="C26">
        <v>342</v>
      </c>
    </row>
    <row r="27" spans="1:3">
      <c r="A27" t="s">
        <v>302</v>
      </c>
      <c r="B27" t="s">
        <v>484</v>
      </c>
      <c r="C27">
        <v>196</v>
      </c>
    </row>
    <row r="28" spans="1:3">
      <c r="A28" t="s">
        <v>302</v>
      </c>
      <c r="B28" t="s">
        <v>485</v>
      </c>
      <c r="C28">
        <v>21</v>
      </c>
    </row>
    <row r="29" spans="1:3">
      <c r="A29" t="s">
        <v>302</v>
      </c>
      <c r="B29" t="s">
        <v>486</v>
      </c>
      <c r="C29">
        <v>38005</v>
      </c>
    </row>
    <row r="30" spans="1:3">
      <c r="A30" t="s">
        <v>303</v>
      </c>
      <c r="B30" t="s">
        <v>483</v>
      </c>
      <c r="C30">
        <v>57</v>
      </c>
    </row>
    <row r="31" spans="1:3">
      <c r="A31" t="s">
        <v>303</v>
      </c>
      <c r="B31" t="s">
        <v>484</v>
      </c>
      <c r="C31">
        <v>35</v>
      </c>
    </row>
    <row r="32" spans="1:3">
      <c r="A32" t="s">
        <v>303</v>
      </c>
      <c r="B32" t="s">
        <v>485</v>
      </c>
      <c r="C32">
        <v>2</v>
      </c>
    </row>
    <row r="33" spans="1:3">
      <c r="A33" t="s">
        <v>303</v>
      </c>
      <c r="B33" t="s">
        <v>486</v>
      </c>
      <c r="C33">
        <v>9013</v>
      </c>
    </row>
    <row r="34" spans="1:3">
      <c r="A34" t="s">
        <v>305</v>
      </c>
      <c r="B34" t="s">
        <v>483</v>
      </c>
      <c r="C34">
        <v>33</v>
      </c>
    </row>
    <row r="35" spans="1:3">
      <c r="A35" t="s">
        <v>305</v>
      </c>
      <c r="B35" t="s">
        <v>484</v>
      </c>
      <c r="C35">
        <v>32</v>
      </c>
    </row>
    <row r="36" spans="1:3">
      <c r="A36" t="s">
        <v>305</v>
      </c>
      <c r="B36" t="s">
        <v>485</v>
      </c>
      <c r="C36">
        <v>1</v>
      </c>
    </row>
    <row r="37" spans="1:3">
      <c r="A37" t="s">
        <v>305</v>
      </c>
      <c r="B37" t="s">
        <v>486</v>
      </c>
      <c r="C37">
        <v>6661</v>
      </c>
    </row>
    <row r="38" spans="1:3">
      <c r="A38" t="s">
        <v>143</v>
      </c>
      <c r="B38" t="s">
        <v>483</v>
      </c>
      <c r="C38">
        <v>20</v>
      </c>
    </row>
    <row r="39" spans="1:3">
      <c r="A39" t="s">
        <v>143</v>
      </c>
      <c r="B39" t="s">
        <v>484</v>
      </c>
      <c r="C39">
        <v>6</v>
      </c>
    </row>
    <row r="40" spans="1:3">
      <c r="A40" t="s">
        <v>143</v>
      </c>
      <c r="B40" t="s">
        <v>485</v>
      </c>
      <c r="C40">
        <v>2</v>
      </c>
    </row>
    <row r="41" spans="1:3">
      <c r="A41" t="s">
        <v>143</v>
      </c>
      <c r="B41" t="s">
        <v>486</v>
      </c>
      <c r="C41">
        <v>2508</v>
      </c>
    </row>
    <row r="42" spans="1:3">
      <c r="A42" t="s">
        <v>144</v>
      </c>
      <c r="B42" t="s">
        <v>483</v>
      </c>
      <c r="C42">
        <v>114</v>
      </c>
    </row>
    <row r="43" spans="1:3">
      <c r="A43" t="s">
        <v>144</v>
      </c>
      <c r="B43" t="s">
        <v>484</v>
      </c>
      <c r="C43">
        <v>74</v>
      </c>
    </row>
    <row r="44" spans="1:3">
      <c r="A44" t="s">
        <v>144</v>
      </c>
      <c r="B44" t="s">
        <v>485</v>
      </c>
      <c r="C44">
        <v>9</v>
      </c>
    </row>
    <row r="45" spans="1:3">
      <c r="A45" t="s">
        <v>144</v>
      </c>
      <c r="B45" t="s">
        <v>486</v>
      </c>
      <c r="C45">
        <v>14552</v>
      </c>
    </row>
    <row r="46" spans="1:3">
      <c r="A46" t="s">
        <v>306</v>
      </c>
      <c r="B46" t="s">
        <v>483</v>
      </c>
      <c r="C46">
        <v>34</v>
      </c>
    </row>
    <row r="47" spans="1:3">
      <c r="A47" t="s">
        <v>306</v>
      </c>
      <c r="B47" t="s">
        <v>484</v>
      </c>
      <c r="C47">
        <v>28</v>
      </c>
    </row>
    <row r="48" spans="1:3">
      <c r="A48" t="s">
        <v>306</v>
      </c>
      <c r="B48" t="s">
        <v>485</v>
      </c>
      <c r="C48">
        <v>2</v>
      </c>
    </row>
    <row r="49" spans="1:3">
      <c r="A49" t="s">
        <v>306</v>
      </c>
      <c r="B49" t="s">
        <v>486</v>
      </c>
      <c r="C49">
        <v>6327</v>
      </c>
    </row>
    <row r="50" spans="1:3">
      <c r="A50" t="s">
        <v>170</v>
      </c>
      <c r="B50" t="s">
        <v>483</v>
      </c>
      <c r="C50">
        <v>10852</v>
      </c>
    </row>
    <row r="51" spans="1:3">
      <c r="A51" t="s">
        <v>170</v>
      </c>
      <c r="B51" t="s">
        <v>484</v>
      </c>
      <c r="C51">
        <v>3359</v>
      </c>
    </row>
    <row r="52" spans="1:3">
      <c r="A52" t="s">
        <v>170</v>
      </c>
      <c r="B52" t="s">
        <v>485</v>
      </c>
      <c r="C52">
        <v>623</v>
      </c>
    </row>
    <row r="53" spans="1:3">
      <c r="A53" t="s">
        <v>170</v>
      </c>
      <c r="B53" t="s">
        <v>486</v>
      </c>
      <c r="C53">
        <v>400639</v>
      </c>
    </row>
    <row r="54" spans="1:3">
      <c r="A54" t="s">
        <v>183</v>
      </c>
      <c r="B54" t="s">
        <v>483</v>
      </c>
      <c r="C54">
        <v>267</v>
      </c>
    </row>
    <row r="55" spans="1:3">
      <c r="A55" t="s">
        <v>183</v>
      </c>
      <c r="B55" t="s">
        <v>484</v>
      </c>
      <c r="C55">
        <v>103</v>
      </c>
    </row>
    <row r="56" spans="1:3">
      <c r="A56" t="s">
        <v>183</v>
      </c>
      <c r="B56" t="s">
        <v>485</v>
      </c>
      <c r="C56">
        <v>14</v>
      </c>
    </row>
    <row r="57" spans="1:3">
      <c r="A57" t="s">
        <v>183</v>
      </c>
      <c r="B57" t="s">
        <v>486</v>
      </c>
      <c r="C57">
        <v>15843</v>
      </c>
    </row>
    <row r="58" spans="1:3">
      <c r="A58" t="s">
        <v>179</v>
      </c>
      <c r="B58" t="s">
        <v>483</v>
      </c>
      <c r="C58">
        <v>4</v>
      </c>
    </row>
    <row r="59" spans="1:3">
      <c r="A59" t="s">
        <v>179</v>
      </c>
      <c r="B59" t="s">
        <v>484</v>
      </c>
      <c r="C59">
        <v>4</v>
      </c>
    </row>
    <row r="60" spans="1:3">
      <c r="A60" t="s">
        <v>179</v>
      </c>
      <c r="B60" t="s">
        <v>485</v>
      </c>
      <c r="C60">
        <v>0</v>
      </c>
    </row>
    <row r="61" spans="1:3">
      <c r="A61" t="s">
        <v>179</v>
      </c>
      <c r="B61" t="s">
        <v>486</v>
      </c>
      <c r="C61">
        <v>491</v>
      </c>
    </row>
    <row r="62" spans="1:3">
      <c r="A62" t="s">
        <v>206</v>
      </c>
      <c r="B62" t="s">
        <v>483</v>
      </c>
      <c r="C62">
        <v>7</v>
      </c>
    </row>
    <row r="63" spans="1:3">
      <c r="A63" t="s">
        <v>206</v>
      </c>
      <c r="B63" t="s">
        <v>484</v>
      </c>
      <c r="C63">
        <v>4</v>
      </c>
    </row>
    <row r="64" spans="1:3">
      <c r="A64" t="s">
        <v>206</v>
      </c>
      <c r="B64" t="s">
        <v>485</v>
      </c>
      <c r="C64">
        <v>1</v>
      </c>
    </row>
    <row r="65" spans="1:3">
      <c r="A65" t="s">
        <v>206</v>
      </c>
      <c r="B65" t="s">
        <v>486</v>
      </c>
      <c r="C65">
        <v>1402</v>
      </c>
    </row>
    <row r="66" spans="1:3">
      <c r="A66" t="s">
        <v>308</v>
      </c>
      <c r="B66" t="s">
        <v>483</v>
      </c>
      <c r="C66">
        <v>127</v>
      </c>
    </row>
    <row r="67" spans="1:3">
      <c r="A67" t="s">
        <v>308</v>
      </c>
      <c r="B67" t="s">
        <v>484</v>
      </c>
      <c r="C67">
        <v>107</v>
      </c>
    </row>
    <row r="68" spans="1:3">
      <c r="A68" t="s">
        <v>308</v>
      </c>
      <c r="B68" t="s">
        <v>485</v>
      </c>
      <c r="C68">
        <v>6</v>
      </c>
    </row>
    <row r="69" spans="1:3">
      <c r="A69" t="s">
        <v>308</v>
      </c>
      <c r="B69" t="s">
        <v>486</v>
      </c>
      <c r="C69">
        <v>38376</v>
      </c>
    </row>
    <row r="70" spans="1:3">
      <c r="A70" t="s">
        <v>230</v>
      </c>
      <c r="B70" t="s">
        <v>483</v>
      </c>
      <c r="C70">
        <v>6</v>
      </c>
    </row>
    <row r="71" spans="1:3">
      <c r="A71" t="s">
        <v>230</v>
      </c>
      <c r="B71" t="s">
        <v>484</v>
      </c>
      <c r="C71">
        <v>29</v>
      </c>
    </row>
    <row r="72" spans="1:3">
      <c r="A72" t="s">
        <v>230</v>
      </c>
      <c r="B72" t="s">
        <v>485</v>
      </c>
      <c r="C72">
        <v>0</v>
      </c>
    </row>
    <row r="73" spans="1:3">
      <c r="A73" t="s">
        <v>230</v>
      </c>
      <c r="B73" t="s">
        <v>486</v>
      </c>
      <c r="C73">
        <v>12350</v>
      </c>
    </row>
    <row r="74" spans="1:3">
      <c r="A74" t="s">
        <v>292</v>
      </c>
      <c r="B74" t="s">
        <v>483</v>
      </c>
      <c r="C74">
        <v>52</v>
      </c>
    </row>
    <row r="75" spans="1:3">
      <c r="A75" t="s">
        <v>292</v>
      </c>
      <c r="B75" t="s">
        <v>484</v>
      </c>
      <c r="C75">
        <v>43</v>
      </c>
    </row>
    <row r="76" spans="1:3">
      <c r="A76" t="s">
        <v>292</v>
      </c>
      <c r="B76" t="s">
        <v>485</v>
      </c>
      <c r="C76">
        <v>3</v>
      </c>
    </row>
    <row r="77" spans="1:3">
      <c r="A77" t="s">
        <v>292</v>
      </c>
      <c r="B77" t="s">
        <v>486</v>
      </c>
      <c r="C77">
        <v>24029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D4F96-B60C-46C6-AA94-FEF9548E0C64}">
  <dimension ref="A1:G26"/>
  <sheetViews>
    <sheetView workbookViewId="0">
      <selection activeCell="G33" sqref="G33"/>
    </sheetView>
  </sheetViews>
  <sheetFormatPr defaultRowHeight="15"/>
  <cols>
    <col min="1" max="1" width="60.7109375" bestFit="1" customWidth="1"/>
    <col min="2" max="7" width="16.42578125" customWidth="1"/>
  </cols>
  <sheetData>
    <row r="1" spans="1:7" ht="25.5">
      <c r="A1" s="20" t="s">
        <v>336</v>
      </c>
      <c r="B1" s="19" t="s">
        <v>323</v>
      </c>
      <c r="C1" s="19" t="s">
        <v>337</v>
      </c>
      <c r="D1" s="19" t="s">
        <v>338</v>
      </c>
      <c r="E1" s="19" t="s">
        <v>339</v>
      </c>
      <c r="F1" s="19" t="s">
        <v>340</v>
      </c>
      <c r="G1" s="19" t="s">
        <v>341</v>
      </c>
    </row>
    <row r="2" spans="1:7">
      <c r="A2" s="21" t="s">
        <v>323</v>
      </c>
      <c r="B2" s="22">
        <v>1144918</v>
      </c>
      <c r="C2" s="22">
        <v>419030</v>
      </c>
      <c r="D2" s="22">
        <v>167437</v>
      </c>
      <c r="E2" s="22">
        <v>222679</v>
      </c>
      <c r="F2" s="22">
        <v>185278</v>
      </c>
      <c r="G2" s="22">
        <v>150494</v>
      </c>
    </row>
    <row r="3" spans="1:7">
      <c r="A3" s="21" t="s">
        <v>317</v>
      </c>
      <c r="B3" s="22">
        <v>355386</v>
      </c>
      <c r="C3" s="22">
        <v>155135</v>
      </c>
      <c r="D3" s="22">
        <v>55171</v>
      </c>
      <c r="E3" s="22">
        <v>81694</v>
      </c>
      <c r="F3" s="22">
        <v>40541</v>
      </c>
      <c r="G3" s="22">
        <v>22845</v>
      </c>
    </row>
    <row r="4" spans="1:7">
      <c r="A4" s="21" t="s">
        <v>296</v>
      </c>
      <c r="B4" s="22">
        <v>48232</v>
      </c>
      <c r="C4" s="22">
        <v>23327</v>
      </c>
      <c r="D4" s="22">
        <v>7298</v>
      </c>
      <c r="E4" s="22">
        <v>11536</v>
      </c>
      <c r="F4" s="22">
        <v>4342</v>
      </c>
      <c r="G4" s="22">
        <v>1729</v>
      </c>
    </row>
    <row r="5" spans="1:7">
      <c r="A5" s="21" t="s">
        <v>14</v>
      </c>
      <c r="B5" s="22">
        <v>12490</v>
      </c>
      <c r="C5" s="22">
        <v>4995</v>
      </c>
      <c r="D5" s="22">
        <v>2492</v>
      </c>
      <c r="E5" s="22">
        <v>2715</v>
      </c>
      <c r="F5" s="22">
        <v>1452</v>
      </c>
      <c r="G5" s="22">
        <v>836</v>
      </c>
    </row>
    <row r="6" spans="1:7">
      <c r="A6" s="21" t="s">
        <v>297</v>
      </c>
      <c r="B6" s="22">
        <v>66519</v>
      </c>
      <c r="C6" s="22">
        <v>20990</v>
      </c>
      <c r="D6" s="22">
        <v>10089</v>
      </c>
      <c r="E6" s="22">
        <v>16369</v>
      </c>
      <c r="F6" s="22">
        <v>11177</v>
      </c>
      <c r="G6" s="22">
        <v>7894</v>
      </c>
    </row>
    <row r="7" spans="1:7">
      <c r="A7" s="21" t="s">
        <v>298</v>
      </c>
      <c r="B7" s="22">
        <v>195103</v>
      </c>
      <c r="C7" s="22">
        <v>91716</v>
      </c>
      <c r="D7" s="22">
        <v>30160</v>
      </c>
      <c r="E7" s="22">
        <v>43082</v>
      </c>
      <c r="F7" s="22">
        <v>19531</v>
      </c>
      <c r="G7" s="22">
        <v>10614</v>
      </c>
    </row>
    <row r="8" spans="1:7">
      <c r="A8" s="21" t="s">
        <v>299</v>
      </c>
      <c r="B8" s="22">
        <v>33042</v>
      </c>
      <c r="C8" s="22">
        <v>14107</v>
      </c>
      <c r="D8" s="22">
        <v>5132</v>
      </c>
      <c r="E8" s="22">
        <v>7992</v>
      </c>
      <c r="F8" s="22">
        <v>4039</v>
      </c>
      <c r="G8" s="22">
        <v>1772</v>
      </c>
    </row>
    <row r="9" spans="1:7">
      <c r="A9" s="21" t="s">
        <v>318</v>
      </c>
      <c r="B9" s="22">
        <v>125756</v>
      </c>
      <c r="C9" s="22">
        <v>53479</v>
      </c>
      <c r="D9" s="22">
        <v>16901</v>
      </c>
      <c r="E9" s="22">
        <v>23782</v>
      </c>
      <c r="F9" s="22">
        <v>22493</v>
      </c>
      <c r="G9" s="22">
        <v>9101</v>
      </c>
    </row>
    <row r="10" spans="1:7">
      <c r="A10" s="21" t="s">
        <v>301</v>
      </c>
      <c r="B10" s="22">
        <v>66819</v>
      </c>
      <c r="C10" s="22">
        <v>34938</v>
      </c>
      <c r="D10" s="22">
        <v>10066</v>
      </c>
      <c r="E10" s="22">
        <v>14139</v>
      </c>
      <c r="F10" s="22">
        <v>6530</v>
      </c>
      <c r="G10" s="22">
        <v>1146</v>
      </c>
    </row>
    <row r="11" spans="1:7">
      <c r="A11" s="21" t="s">
        <v>302</v>
      </c>
      <c r="B11" s="22">
        <v>44718</v>
      </c>
      <c r="C11" s="22">
        <v>11483</v>
      </c>
      <c r="D11" s="22">
        <v>5498</v>
      </c>
      <c r="E11" s="22">
        <v>7643</v>
      </c>
      <c r="F11" s="22">
        <v>12768</v>
      </c>
      <c r="G11" s="22">
        <v>7326</v>
      </c>
    </row>
    <row r="12" spans="1:7">
      <c r="A12" s="21" t="s">
        <v>303</v>
      </c>
      <c r="B12" s="22">
        <v>14219</v>
      </c>
      <c r="C12" s="22">
        <v>7058</v>
      </c>
      <c r="D12" s="22">
        <v>1337</v>
      </c>
      <c r="E12" s="22">
        <v>2000</v>
      </c>
      <c r="F12" s="22">
        <v>3195</v>
      </c>
      <c r="G12" s="22">
        <v>629</v>
      </c>
    </row>
    <row r="13" spans="1:7">
      <c r="A13" s="21" t="s">
        <v>319</v>
      </c>
      <c r="B13" s="22">
        <v>55208</v>
      </c>
      <c r="C13" s="22">
        <v>35223</v>
      </c>
      <c r="D13" s="22">
        <v>8190</v>
      </c>
      <c r="E13" s="22">
        <v>6703</v>
      </c>
      <c r="F13" s="22">
        <v>4146</v>
      </c>
      <c r="G13" s="22">
        <v>946</v>
      </c>
    </row>
    <row r="14" spans="1:7">
      <c r="A14" s="21" t="s">
        <v>305</v>
      </c>
      <c r="B14" s="22">
        <v>13130</v>
      </c>
      <c r="C14" s="22">
        <v>8880</v>
      </c>
      <c r="D14" s="22">
        <v>1670</v>
      </c>
      <c r="E14" s="22">
        <v>1299</v>
      </c>
      <c r="F14" s="22">
        <v>980</v>
      </c>
      <c r="G14" s="22">
        <v>301</v>
      </c>
    </row>
    <row r="15" spans="1:7">
      <c r="A15" s="21" t="s">
        <v>143</v>
      </c>
      <c r="B15" s="22">
        <v>4681</v>
      </c>
      <c r="C15" s="22">
        <v>2993</v>
      </c>
      <c r="D15" s="22">
        <v>571</v>
      </c>
      <c r="E15" s="22">
        <v>680</v>
      </c>
      <c r="F15" s="22">
        <v>344</v>
      </c>
      <c r="G15" s="22">
        <v>93</v>
      </c>
    </row>
    <row r="16" spans="1:7">
      <c r="A16" s="21" t="s">
        <v>144</v>
      </c>
      <c r="B16" s="22">
        <v>25119</v>
      </c>
      <c r="C16" s="22">
        <v>15197</v>
      </c>
      <c r="D16" s="22">
        <v>4298</v>
      </c>
      <c r="E16" s="22">
        <v>3343</v>
      </c>
      <c r="F16" s="22">
        <v>1970</v>
      </c>
      <c r="G16" s="22">
        <v>311</v>
      </c>
    </row>
    <row r="17" spans="1:7">
      <c r="A17" s="21" t="s">
        <v>306</v>
      </c>
      <c r="B17" s="22">
        <v>12278</v>
      </c>
      <c r="C17" s="22">
        <v>8153</v>
      </c>
      <c r="D17" s="22">
        <v>1651</v>
      </c>
      <c r="E17" s="22">
        <v>1381</v>
      </c>
      <c r="F17" s="22">
        <v>852</v>
      </c>
      <c r="G17" s="22">
        <v>241</v>
      </c>
    </row>
    <row r="18" spans="1:7">
      <c r="A18" s="21" t="s">
        <v>320</v>
      </c>
      <c r="B18" s="22">
        <v>556608</v>
      </c>
      <c r="C18" s="22">
        <v>151941</v>
      </c>
      <c r="D18" s="22">
        <v>78685</v>
      </c>
      <c r="E18" s="22">
        <v>98535</v>
      </c>
      <c r="F18" s="22">
        <v>112631</v>
      </c>
      <c r="G18" s="22">
        <v>114816</v>
      </c>
    </row>
    <row r="19" spans="1:7">
      <c r="A19" s="21" t="s">
        <v>170</v>
      </c>
      <c r="B19" s="22">
        <v>491209</v>
      </c>
      <c r="C19" s="22">
        <v>135530</v>
      </c>
      <c r="D19" s="22">
        <v>64646</v>
      </c>
      <c r="E19" s="22">
        <v>82156</v>
      </c>
      <c r="F19" s="22">
        <v>103312</v>
      </c>
      <c r="G19" s="22">
        <v>105565</v>
      </c>
    </row>
    <row r="20" spans="1:7">
      <c r="A20" s="21" t="s">
        <v>183</v>
      </c>
      <c r="B20" s="22">
        <v>16965</v>
      </c>
      <c r="C20" s="22">
        <v>1653</v>
      </c>
      <c r="D20" s="22">
        <v>1328</v>
      </c>
      <c r="E20" s="22">
        <v>2276</v>
      </c>
      <c r="F20" s="22">
        <v>4462</v>
      </c>
      <c r="G20" s="22">
        <v>7246</v>
      </c>
    </row>
    <row r="21" spans="1:7">
      <c r="A21" s="21" t="s">
        <v>179</v>
      </c>
      <c r="B21" s="22">
        <v>687</v>
      </c>
      <c r="C21" s="22">
        <v>299</v>
      </c>
      <c r="D21" s="22">
        <v>149</v>
      </c>
      <c r="E21" s="22">
        <v>139</v>
      </c>
      <c r="F21" s="22">
        <v>63</v>
      </c>
      <c r="G21" s="22">
        <v>37</v>
      </c>
    </row>
    <row r="22" spans="1:7">
      <c r="A22" s="21" t="s">
        <v>206</v>
      </c>
      <c r="B22" s="22">
        <v>1833</v>
      </c>
      <c r="C22" s="22">
        <v>687</v>
      </c>
      <c r="D22" s="22">
        <v>515</v>
      </c>
      <c r="E22" s="22">
        <v>467</v>
      </c>
      <c r="F22" s="22">
        <v>121</v>
      </c>
      <c r="G22" s="22">
        <v>43</v>
      </c>
    </row>
    <row r="23" spans="1:7">
      <c r="A23" s="21" t="s">
        <v>308</v>
      </c>
      <c r="B23" s="22">
        <v>45914</v>
      </c>
      <c r="C23" s="22">
        <v>13772</v>
      </c>
      <c r="D23" s="22">
        <v>12047</v>
      </c>
      <c r="E23" s="22">
        <v>13497</v>
      </c>
      <c r="F23" s="22">
        <v>4673</v>
      </c>
      <c r="G23" s="22">
        <v>1925</v>
      </c>
    </row>
    <row r="24" spans="1:7">
      <c r="A24" s="21" t="s">
        <v>321</v>
      </c>
      <c r="B24" s="22">
        <v>51960</v>
      </c>
      <c r="C24" s="22">
        <v>23252</v>
      </c>
      <c r="D24" s="22">
        <v>8490</v>
      </c>
      <c r="E24" s="22">
        <v>11965</v>
      </c>
      <c r="F24" s="22">
        <v>5467</v>
      </c>
      <c r="G24" s="22">
        <v>2786</v>
      </c>
    </row>
    <row r="25" spans="1:7">
      <c r="A25" s="21" t="s">
        <v>230</v>
      </c>
      <c r="B25" s="22">
        <v>19190</v>
      </c>
      <c r="C25" s="22">
        <v>10035</v>
      </c>
      <c r="D25" s="22">
        <v>3039</v>
      </c>
      <c r="E25" s="22">
        <v>3915</v>
      </c>
      <c r="F25" s="22">
        <v>1601</v>
      </c>
      <c r="G25" s="22">
        <v>600</v>
      </c>
    </row>
    <row r="26" spans="1:7">
      <c r="A26" s="21" t="s">
        <v>292</v>
      </c>
      <c r="B26" s="22">
        <v>32770</v>
      </c>
      <c r="C26" s="22">
        <v>13217</v>
      </c>
      <c r="D26" s="22">
        <v>5451</v>
      </c>
      <c r="E26" s="22">
        <v>8050</v>
      </c>
      <c r="F26" s="22">
        <v>3866</v>
      </c>
      <c r="G26" s="22">
        <v>2186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E8BB9-3716-41CE-802A-27DA9BA250F8}">
  <dimension ref="A1:G26"/>
  <sheetViews>
    <sheetView workbookViewId="0">
      <selection activeCell="A2" sqref="A2"/>
    </sheetView>
  </sheetViews>
  <sheetFormatPr defaultRowHeight="15"/>
  <cols>
    <col min="1" max="1" width="60.7109375" bestFit="1" customWidth="1"/>
    <col min="2" max="2" width="7.5703125" bestFit="1" customWidth="1"/>
    <col min="3" max="3" width="25" customWidth="1"/>
    <col min="4" max="6" width="18.85546875" bestFit="1" customWidth="1"/>
    <col min="7" max="7" width="22.7109375" bestFit="1" customWidth="1"/>
  </cols>
  <sheetData>
    <row r="1" spans="1:7">
      <c r="A1" s="24" t="s">
        <v>336</v>
      </c>
      <c r="B1" s="23" t="s">
        <v>323</v>
      </c>
      <c r="C1" s="23" t="s">
        <v>337</v>
      </c>
      <c r="D1" s="23" t="s">
        <v>338</v>
      </c>
      <c r="E1" s="23" t="s">
        <v>339</v>
      </c>
      <c r="F1" s="23" t="s">
        <v>340</v>
      </c>
      <c r="G1" s="23" t="s">
        <v>341</v>
      </c>
    </row>
    <row r="2" spans="1:7">
      <c r="A2" s="25" t="s">
        <v>458</v>
      </c>
      <c r="B2" s="26">
        <v>584498</v>
      </c>
      <c r="C2" s="26">
        <v>207961</v>
      </c>
      <c r="D2" s="26">
        <v>86669</v>
      </c>
      <c r="E2" s="26">
        <v>114346</v>
      </c>
      <c r="F2" s="26">
        <v>93077</v>
      </c>
      <c r="G2" s="26">
        <v>82445</v>
      </c>
    </row>
    <row r="3" spans="1:7">
      <c r="A3" s="25" t="s">
        <v>317</v>
      </c>
      <c r="B3" s="26">
        <v>179656</v>
      </c>
      <c r="C3" s="26">
        <v>76338</v>
      </c>
      <c r="D3" s="26">
        <v>28778</v>
      </c>
      <c r="E3" s="26">
        <v>41994</v>
      </c>
      <c r="F3" s="26">
        <v>19864</v>
      </c>
      <c r="G3" s="26">
        <v>12682</v>
      </c>
    </row>
    <row r="4" spans="1:7">
      <c r="A4" s="25" t="s">
        <v>296</v>
      </c>
      <c r="B4" s="26">
        <v>24351</v>
      </c>
      <c r="C4" s="26">
        <v>11503</v>
      </c>
      <c r="D4" s="26">
        <v>4100</v>
      </c>
      <c r="E4" s="26">
        <v>5826</v>
      </c>
      <c r="F4" s="26">
        <v>1728</v>
      </c>
      <c r="G4" s="26">
        <v>1194</v>
      </c>
    </row>
    <row r="5" spans="1:7">
      <c r="A5" s="25" t="s">
        <v>14</v>
      </c>
      <c r="B5" s="26">
        <v>6779</v>
      </c>
      <c r="C5" s="26">
        <v>2677</v>
      </c>
      <c r="D5" s="26">
        <v>1405</v>
      </c>
      <c r="E5" s="26">
        <v>1445</v>
      </c>
      <c r="F5" s="26">
        <v>793</v>
      </c>
      <c r="G5" s="26">
        <v>459</v>
      </c>
    </row>
    <row r="6" spans="1:7">
      <c r="A6" s="25" t="s">
        <v>297</v>
      </c>
      <c r="B6" s="26">
        <v>33705</v>
      </c>
      <c r="C6" s="26">
        <v>10177</v>
      </c>
      <c r="D6" s="26">
        <v>5093</v>
      </c>
      <c r="E6" s="26">
        <v>8479</v>
      </c>
      <c r="F6" s="26">
        <v>5659</v>
      </c>
      <c r="G6" s="26">
        <v>4297</v>
      </c>
    </row>
    <row r="7" spans="1:7">
      <c r="A7" s="25" t="s">
        <v>298</v>
      </c>
      <c r="B7" s="26">
        <v>98723</v>
      </c>
      <c r="C7" s="26">
        <v>45089</v>
      </c>
      <c r="D7" s="26">
        <v>15726</v>
      </c>
      <c r="E7" s="26">
        <v>22329</v>
      </c>
      <c r="F7" s="26">
        <v>9794</v>
      </c>
      <c r="G7" s="26">
        <v>5785</v>
      </c>
    </row>
    <row r="8" spans="1:7">
      <c r="A8" s="25" t="s">
        <v>299</v>
      </c>
      <c r="B8" s="26">
        <v>16098</v>
      </c>
      <c r="C8" s="26">
        <v>6892</v>
      </c>
      <c r="D8" s="26">
        <v>2454</v>
      </c>
      <c r="E8" s="26">
        <v>3915</v>
      </c>
      <c r="F8" s="26">
        <v>1890</v>
      </c>
      <c r="G8" s="26">
        <v>947</v>
      </c>
    </row>
    <row r="9" spans="1:7">
      <c r="A9" s="25" t="s">
        <v>318</v>
      </c>
      <c r="B9" s="26">
        <v>66537</v>
      </c>
      <c r="C9" s="26">
        <v>26942</v>
      </c>
      <c r="D9" s="26">
        <v>9292</v>
      </c>
      <c r="E9" s="26">
        <v>13209</v>
      </c>
      <c r="F9" s="26">
        <v>11934</v>
      </c>
      <c r="G9" s="26">
        <v>5160</v>
      </c>
    </row>
    <row r="10" spans="1:7">
      <c r="A10" s="25" t="s">
        <v>301</v>
      </c>
      <c r="B10" s="26">
        <v>34827</v>
      </c>
      <c r="C10" s="26">
        <v>17799</v>
      </c>
      <c r="D10" s="26">
        <v>5630</v>
      </c>
      <c r="E10" s="26">
        <v>7735</v>
      </c>
      <c r="F10" s="26">
        <v>3051</v>
      </c>
      <c r="G10" s="26">
        <v>612</v>
      </c>
    </row>
    <row r="11" spans="1:7">
      <c r="A11" s="25" t="s">
        <v>302</v>
      </c>
      <c r="B11" s="26">
        <v>24514</v>
      </c>
      <c r="C11" s="26">
        <v>5819</v>
      </c>
      <c r="D11" s="26">
        <v>2958</v>
      </c>
      <c r="E11" s="26">
        <v>4406</v>
      </c>
      <c r="F11" s="26">
        <v>7159</v>
      </c>
      <c r="G11" s="26">
        <v>4172</v>
      </c>
    </row>
    <row r="12" spans="1:7">
      <c r="A12" s="25" t="s">
        <v>303</v>
      </c>
      <c r="B12" s="26">
        <v>7196</v>
      </c>
      <c r="C12" s="26">
        <v>3324</v>
      </c>
      <c r="D12" s="26">
        <v>704</v>
      </c>
      <c r="E12" s="26">
        <v>1068</v>
      </c>
      <c r="F12" s="26">
        <v>1724</v>
      </c>
      <c r="G12" s="26">
        <v>376</v>
      </c>
    </row>
    <row r="13" spans="1:7">
      <c r="A13" s="25" t="s">
        <v>319</v>
      </c>
      <c r="B13" s="26">
        <v>28611</v>
      </c>
      <c r="C13" s="26">
        <v>17725</v>
      </c>
      <c r="D13" s="26">
        <v>4463</v>
      </c>
      <c r="E13" s="26">
        <v>3689</v>
      </c>
      <c r="F13" s="26">
        <v>2229</v>
      </c>
      <c r="G13" s="26">
        <v>505</v>
      </c>
    </row>
    <row r="14" spans="1:7">
      <c r="A14" s="25" t="s">
        <v>305</v>
      </c>
      <c r="B14" s="26">
        <v>6663</v>
      </c>
      <c r="C14" s="26">
        <v>4441</v>
      </c>
      <c r="D14" s="26">
        <v>856</v>
      </c>
      <c r="E14" s="26">
        <v>699</v>
      </c>
      <c r="F14" s="26">
        <v>519</v>
      </c>
      <c r="G14" s="26">
        <v>148</v>
      </c>
    </row>
    <row r="15" spans="1:7">
      <c r="A15" s="25" t="s">
        <v>143</v>
      </c>
      <c r="B15" s="26">
        <v>2481</v>
      </c>
      <c r="C15" s="26">
        <v>1581</v>
      </c>
      <c r="D15" s="26">
        <v>302</v>
      </c>
      <c r="E15" s="26">
        <v>360</v>
      </c>
      <c r="F15" s="26">
        <v>187</v>
      </c>
      <c r="G15" s="26">
        <v>51</v>
      </c>
    </row>
    <row r="16" spans="1:7">
      <c r="A16" s="25" t="s">
        <v>144</v>
      </c>
      <c r="B16" s="26">
        <v>13008</v>
      </c>
      <c r="C16" s="26">
        <v>7565</v>
      </c>
      <c r="D16" s="26">
        <v>2350</v>
      </c>
      <c r="E16" s="26">
        <v>1885</v>
      </c>
      <c r="F16" s="26">
        <v>1051</v>
      </c>
      <c r="G16" s="26">
        <v>157</v>
      </c>
    </row>
    <row r="17" spans="1:7">
      <c r="A17" s="25" t="s">
        <v>306</v>
      </c>
      <c r="B17" s="26">
        <v>6459</v>
      </c>
      <c r="C17" s="26">
        <v>4138</v>
      </c>
      <c r="D17" s="26">
        <v>955</v>
      </c>
      <c r="E17" s="26">
        <v>745</v>
      </c>
      <c r="F17" s="26">
        <v>472</v>
      </c>
      <c r="G17" s="26">
        <v>149</v>
      </c>
    </row>
    <row r="18" spans="1:7">
      <c r="A18" s="25" t="s">
        <v>320</v>
      </c>
      <c r="B18" s="26">
        <v>284564</v>
      </c>
      <c r="C18" s="26">
        <v>75786</v>
      </c>
      <c r="D18" s="26">
        <v>39858</v>
      </c>
      <c r="E18" s="26">
        <v>49576</v>
      </c>
      <c r="F18" s="26">
        <v>56671</v>
      </c>
      <c r="G18" s="26">
        <v>62673</v>
      </c>
    </row>
    <row r="19" spans="1:7">
      <c r="A19" s="25" t="s">
        <v>170</v>
      </c>
      <c r="B19" s="26">
        <v>250267</v>
      </c>
      <c r="C19" s="26">
        <v>67227</v>
      </c>
      <c r="D19" s="26">
        <v>32500</v>
      </c>
      <c r="E19" s="26">
        <v>41173</v>
      </c>
      <c r="F19" s="26">
        <v>51946</v>
      </c>
      <c r="G19" s="26">
        <v>57421</v>
      </c>
    </row>
    <row r="20" spans="1:7">
      <c r="A20" s="25" t="s">
        <v>183</v>
      </c>
      <c r="B20" s="26">
        <v>8848</v>
      </c>
      <c r="C20" s="26">
        <v>806</v>
      </c>
      <c r="D20" s="26">
        <v>626</v>
      </c>
      <c r="E20" s="26">
        <v>1170</v>
      </c>
      <c r="F20" s="26">
        <v>2176</v>
      </c>
      <c r="G20" s="26">
        <v>4070</v>
      </c>
    </row>
    <row r="21" spans="1:7">
      <c r="A21" s="25" t="s">
        <v>179</v>
      </c>
      <c r="B21" s="26">
        <v>350</v>
      </c>
      <c r="C21" s="26">
        <v>156</v>
      </c>
      <c r="D21" s="26">
        <v>81</v>
      </c>
      <c r="E21" s="26">
        <v>66</v>
      </c>
      <c r="F21" s="26">
        <v>30</v>
      </c>
      <c r="G21" s="26">
        <v>17</v>
      </c>
    </row>
    <row r="22" spans="1:7">
      <c r="A22" s="25" t="s">
        <v>206</v>
      </c>
      <c r="B22" s="26">
        <v>834</v>
      </c>
      <c r="C22" s="26">
        <v>323</v>
      </c>
      <c r="D22" s="26">
        <v>218</v>
      </c>
      <c r="E22" s="26">
        <v>224</v>
      </c>
      <c r="F22" s="26">
        <v>51</v>
      </c>
      <c r="G22" s="26">
        <v>18</v>
      </c>
    </row>
    <row r="23" spans="1:7">
      <c r="A23" s="25" t="s">
        <v>308</v>
      </c>
      <c r="B23" s="26">
        <v>24265</v>
      </c>
      <c r="C23" s="26">
        <v>7274</v>
      </c>
      <c r="D23" s="26">
        <v>6433</v>
      </c>
      <c r="E23" s="26">
        <v>6943</v>
      </c>
      <c r="F23" s="26">
        <v>2468</v>
      </c>
      <c r="G23" s="26">
        <v>1147</v>
      </c>
    </row>
    <row r="24" spans="1:7">
      <c r="A24" s="25" t="s">
        <v>321</v>
      </c>
      <c r="B24" s="26">
        <v>25130</v>
      </c>
      <c r="C24" s="26">
        <v>11170</v>
      </c>
      <c r="D24" s="26">
        <v>4278</v>
      </c>
      <c r="E24" s="26">
        <v>5878</v>
      </c>
      <c r="F24" s="26">
        <v>2379</v>
      </c>
      <c r="G24" s="26">
        <v>1425</v>
      </c>
    </row>
    <row r="25" spans="1:7">
      <c r="A25" s="25" t="s">
        <v>230</v>
      </c>
      <c r="B25" s="26">
        <v>9317</v>
      </c>
      <c r="C25" s="26">
        <v>4825</v>
      </c>
      <c r="D25" s="26">
        <v>1598</v>
      </c>
      <c r="E25" s="26">
        <v>1966</v>
      </c>
      <c r="F25" s="26">
        <v>659</v>
      </c>
      <c r="G25" s="26">
        <v>269</v>
      </c>
    </row>
    <row r="26" spans="1:7">
      <c r="A26" s="25" t="s">
        <v>292</v>
      </c>
      <c r="B26" s="26">
        <v>15813</v>
      </c>
      <c r="C26" s="26">
        <v>6345</v>
      </c>
      <c r="D26" s="26">
        <v>2680</v>
      </c>
      <c r="E26" s="26">
        <v>3912</v>
      </c>
      <c r="F26" s="26">
        <v>1720</v>
      </c>
      <c r="G26" s="26">
        <v>1156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CD66-0F60-428F-B6A4-925984875D03}">
  <dimension ref="A1:G26"/>
  <sheetViews>
    <sheetView workbookViewId="0">
      <selection activeCell="G30" sqref="G30"/>
    </sheetView>
  </sheetViews>
  <sheetFormatPr defaultRowHeight="15"/>
  <cols>
    <col min="1" max="1" width="60.7109375" bestFit="1" customWidth="1"/>
    <col min="2" max="2" width="7.5703125" bestFit="1" customWidth="1"/>
    <col min="3" max="3" width="18" bestFit="1" customWidth="1"/>
    <col min="4" max="6" width="18.85546875" bestFit="1" customWidth="1"/>
    <col min="7" max="7" width="22.7109375" bestFit="1" customWidth="1"/>
  </cols>
  <sheetData>
    <row r="1" spans="1:7" ht="25.5">
      <c r="A1" s="28" t="s">
        <v>336</v>
      </c>
      <c r="B1" s="27" t="s">
        <v>323</v>
      </c>
      <c r="C1" s="27" t="s">
        <v>337</v>
      </c>
      <c r="D1" s="27" t="s">
        <v>338</v>
      </c>
      <c r="E1" s="27" t="s">
        <v>339</v>
      </c>
      <c r="F1" s="27" t="s">
        <v>340</v>
      </c>
      <c r="G1" s="27" t="s">
        <v>341</v>
      </c>
    </row>
    <row r="2" spans="1:7">
      <c r="A2" s="29" t="s">
        <v>459</v>
      </c>
      <c r="B2" s="30">
        <v>560420</v>
      </c>
      <c r="C2" s="30">
        <v>211069</v>
      </c>
      <c r="D2" s="30">
        <v>80768</v>
      </c>
      <c r="E2" s="30">
        <v>108333</v>
      </c>
      <c r="F2" s="30">
        <v>92201</v>
      </c>
      <c r="G2" s="30">
        <v>68049</v>
      </c>
    </row>
    <row r="3" spans="1:7">
      <c r="A3" s="29" t="s">
        <v>317</v>
      </c>
      <c r="B3" s="30">
        <v>175730</v>
      </c>
      <c r="C3" s="30">
        <v>78797</v>
      </c>
      <c r="D3" s="30">
        <v>26393</v>
      </c>
      <c r="E3" s="30">
        <v>39700</v>
      </c>
      <c r="F3" s="30">
        <v>20677</v>
      </c>
      <c r="G3" s="30">
        <v>10163</v>
      </c>
    </row>
    <row r="4" spans="1:7">
      <c r="A4" s="29" t="s">
        <v>296</v>
      </c>
      <c r="B4" s="30">
        <v>23881</v>
      </c>
      <c r="C4" s="30">
        <v>11824</v>
      </c>
      <c r="D4" s="30">
        <v>3198</v>
      </c>
      <c r="E4" s="30">
        <v>5710</v>
      </c>
      <c r="F4" s="30">
        <v>2614</v>
      </c>
      <c r="G4" s="30">
        <v>535</v>
      </c>
    </row>
    <row r="5" spans="1:7">
      <c r="A5" s="29" t="s">
        <v>14</v>
      </c>
      <c r="B5" s="30">
        <v>5711</v>
      </c>
      <c r="C5" s="30">
        <v>2318</v>
      </c>
      <c r="D5" s="30">
        <v>1087</v>
      </c>
      <c r="E5" s="30">
        <v>1270</v>
      </c>
      <c r="F5" s="30">
        <v>659</v>
      </c>
      <c r="G5" s="30">
        <v>377</v>
      </c>
    </row>
    <row r="6" spans="1:7">
      <c r="A6" s="29" t="s">
        <v>297</v>
      </c>
      <c r="B6" s="30">
        <v>32814</v>
      </c>
      <c r="C6" s="30">
        <v>10813</v>
      </c>
      <c r="D6" s="30">
        <v>4996</v>
      </c>
      <c r="E6" s="30">
        <v>7890</v>
      </c>
      <c r="F6" s="30">
        <v>5518</v>
      </c>
      <c r="G6" s="30">
        <v>3597</v>
      </c>
    </row>
    <row r="7" spans="1:7">
      <c r="A7" s="29" t="s">
        <v>298</v>
      </c>
      <c r="B7" s="30">
        <v>96380</v>
      </c>
      <c r="C7" s="30">
        <v>46627</v>
      </c>
      <c r="D7" s="30">
        <v>14434</v>
      </c>
      <c r="E7" s="30">
        <v>20753</v>
      </c>
      <c r="F7" s="30">
        <v>9737</v>
      </c>
      <c r="G7" s="30">
        <v>4829</v>
      </c>
    </row>
    <row r="8" spans="1:7">
      <c r="A8" s="29" t="s">
        <v>299</v>
      </c>
      <c r="B8" s="30">
        <v>16944</v>
      </c>
      <c r="C8" s="30">
        <v>7215</v>
      </c>
      <c r="D8" s="30">
        <v>2678</v>
      </c>
      <c r="E8" s="30">
        <v>4077</v>
      </c>
      <c r="F8" s="30">
        <v>2149</v>
      </c>
      <c r="G8" s="30">
        <v>825</v>
      </c>
    </row>
    <row r="9" spans="1:7">
      <c r="A9" s="29" t="s">
        <v>318</v>
      </c>
      <c r="B9" s="30">
        <v>59219</v>
      </c>
      <c r="C9" s="30">
        <v>26537</v>
      </c>
      <c r="D9" s="30">
        <v>7609</v>
      </c>
      <c r="E9" s="30">
        <v>10573</v>
      </c>
      <c r="F9" s="30">
        <v>10559</v>
      </c>
      <c r="G9" s="30">
        <v>3941</v>
      </c>
    </row>
    <row r="10" spans="1:7">
      <c r="A10" s="29" t="s">
        <v>301</v>
      </c>
      <c r="B10" s="30">
        <v>31992</v>
      </c>
      <c r="C10" s="30">
        <v>17139</v>
      </c>
      <c r="D10" s="30">
        <v>4436</v>
      </c>
      <c r="E10" s="30">
        <v>6404</v>
      </c>
      <c r="F10" s="30">
        <v>3479</v>
      </c>
      <c r="G10" s="30">
        <v>534</v>
      </c>
    </row>
    <row r="11" spans="1:7">
      <c r="A11" s="29" t="s">
        <v>302</v>
      </c>
      <c r="B11" s="30">
        <v>20204</v>
      </c>
      <c r="C11" s="30">
        <v>5664</v>
      </c>
      <c r="D11" s="30">
        <v>2540</v>
      </c>
      <c r="E11" s="30">
        <v>3237</v>
      </c>
      <c r="F11" s="30">
        <v>5609</v>
      </c>
      <c r="G11" s="30">
        <v>3154</v>
      </c>
    </row>
    <row r="12" spans="1:7">
      <c r="A12" s="29" t="s">
        <v>303</v>
      </c>
      <c r="B12" s="30">
        <v>7023</v>
      </c>
      <c r="C12" s="30">
        <v>3734</v>
      </c>
      <c r="D12" s="30">
        <v>633</v>
      </c>
      <c r="E12" s="30">
        <v>932</v>
      </c>
      <c r="F12" s="30">
        <v>1471</v>
      </c>
      <c r="G12" s="30">
        <v>253</v>
      </c>
    </row>
    <row r="13" spans="1:7">
      <c r="A13" s="29" t="s">
        <v>319</v>
      </c>
      <c r="B13" s="30">
        <v>26597</v>
      </c>
      <c r="C13" s="30">
        <v>17498</v>
      </c>
      <c r="D13" s="30">
        <v>3727</v>
      </c>
      <c r="E13" s="30">
        <v>3014</v>
      </c>
      <c r="F13" s="30">
        <v>1917</v>
      </c>
      <c r="G13" s="30">
        <v>441</v>
      </c>
    </row>
    <row r="14" spans="1:7">
      <c r="A14" s="29" t="s">
        <v>305</v>
      </c>
      <c r="B14" s="30">
        <v>6467</v>
      </c>
      <c r="C14" s="30">
        <v>4439</v>
      </c>
      <c r="D14" s="30">
        <v>814</v>
      </c>
      <c r="E14" s="30">
        <v>600</v>
      </c>
      <c r="F14" s="30">
        <v>461</v>
      </c>
      <c r="G14" s="30">
        <v>153</v>
      </c>
    </row>
    <row r="15" spans="1:7">
      <c r="A15" s="29" t="s">
        <v>143</v>
      </c>
      <c r="B15" s="30">
        <v>2200</v>
      </c>
      <c r="C15" s="30">
        <v>1412</v>
      </c>
      <c r="D15" s="30">
        <v>269</v>
      </c>
      <c r="E15" s="30">
        <v>320</v>
      </c>
      <c r="F15" s="30">
        <v>157</v>
      </c>
      <c r="G15" s="30">
        <v>42</v>
      </c>
    </row>
    <row r="16" spans="1:7">
      <c r="A16" s="29" t="s">
        <v>144</v>
      </c>
      <c r="B16" s="30">
        <v>12111</v>
      </c>
      <c r="C16" s="30">
        <v>7632</v>
      </c>
      <c r="D16" s="30">
        <v>1948</v>
      </c>
      <c r="E16" s="30">
        <v>1458</v>
      </c>
      <c r="F16" s="30">
        <v>919</v>
      </c>
      <c r="G16" s="30">
        <v>154</v>
      </c>
    </row>
    <row r="17" spans="1:7">
      <c r="A17" s="29" t="s">
        <v>306</v>
      </c>
      <c r="B17" s="30">
        <v>5819</v>
      </c>
      <c r="C17" s="30">
        <v>4015</v>
      </c>
      <c r="D17" s="30">
        <v>696</v>
      </c>
      <c r="E17" s="30">
        <v>636</v>
      </c>
      <c r="F17" s="30">
        <v>380</v>
      </c>
      <c r="G17" s="30">
        <v>92</v>
      </c>
    </row>
    <row r="18" spans="1:7">
      <c r="A18" s="29" t="s">
        <v>320</v>
      </c>
      <c r="B18" s="30">
        <v>272044</v>
      </c>
      <c r="C18" s="30">
        <v>76155</v>
      </c>
      <c r="D18" s="30">
        <v>38827</v>
      </c>
      <c r="E18" s="30">
        <v>48959</v>
      </c>
      <c r="F18" s="30">
        <v>55960</v>
      </c>
      <c r="G18" s="30">
        <v>52143</v>
      </c>
    </row>
    <row r="19" spans="1:7">
      <c r="A19" s="29" t="s">
        <v>170</v>
      </c>
      <c r="B19" s="30">
        <v>240942</v>
      </c>
      <c r="C19" s="30">
        <v>68303</v>
      </c>
      <c r="D19" s="30">
        <v>32146</v>
      </c>
      <c r="E19" s="30">
        <v>40983</v>
      </c>
      <c r="F19" s="30">
        <v>51366</v>
      </c>
      <c r="G19" s="30">
        <v>48144</v>
      </c>
    </row>
    <row r="20" spans="1:7">
      <c r="A20" s="29" t="s">
        <v>183</v>
      </c>
      <c r="B20" s="30">
        <v>8117</v>
      </c>
      <c r="C20" s="30">
        <v>847</v>
      </c>
      <c r="D20" s="30">
        <v>702</v>
      </c>
      <c r="E20" s="30">
        <v>1106</v>
      </c>
      <c r="F20" s="30">
        <v>2286</v>
      </c>
      <c r="G20" s="30">
        <v>3176</v>
      </c>
    </row>
    <row r="21" spans="1:7">
      <c r="A21" s="29" t="s">
        <v>179</v>
      </c>
      <c r="B21" s="30">
        <v>337</v>
      </c>
      <c r="C21" s="30">
        <v>143</v>
      </c>
      <c r="D21" s="30">
        <v>68</v>
      </c>
      <c r="E21" s="30">
        <v>73</v>
      </c>
      <c r="F21" s="30">
        <v>33</v>
      </c>
      <c r="G21" s="30">
        <v>20</v>
      </c>
    </row>
    <row r="22" spans="1:7">
      <c r="A22" s="29" t="s">
        <v>206</v>
      </c>
      <c r="B22" s="30">
        <v>999</v>
      </c>
      <c r="C22" s="30">
        <v>364</v>
      </c>
      <c r="D22" s="30">
        <v>297</v>
      </c>
      <c r="E22" s="30">
        <v>243</v>
      </c>
      <c r="F22" s="30">
        <v>70</v>
      </c>
      <c r="G22" s="30">
        <v>25</v>
      </c>
    </row>
    <row r="23" spans="1:7">
      <c r="A23" s="29" t="s">
        <v>308</v>
      </c>
      <c r="B23" s="30">
        <v>21649</v>
      </c>
      <c r="C23" s="30">
        <v>6498</v>
      </c>
      <c r="D23" s="30">
        <v>5614</v>
      </c>
      <c r="E23" s="30">
        <v>6554</v>
      </c>
      <c r="F23" s="30">
        <v>2205</v>
      </c>
      <c r="G23" s="30">
        <v>778</v>
      </c>
    </row>
    <row r="24" spans="1:7">
      <c r="A24" s="29" t="s">
        <v>321</v>
      </c>
      <c r="B24" s="30">
        <v>26830</v>
      </c>
      <c r="C24" s="30">
        <v>12082</v>
      </c>
      <c r="D24" s="30">
        <v>4212</v>
      </c>
      <c r="E24" s="30">
        <v>6087</v>
      </c>
      <c r="F24" s="30">
        <v>3088</v>
      </c>
      <c r="G24" s="30">
        <v>1361</v>
      </c>
    </row>
    <row r="25" spans="1:7">
      <c r="A25" s="29" t="s">
        <v>230</v>
      </c>
      <c r="B25" s="30">
        <v>9873</v>
      </c>
      <c r="C25" s="30">
        <v>5210</v>
      </c>
      <c r="D25" s="30">
        <v>1441</v>
      </c>
      <c r="E25" s="30">
        <v>1949</v>
      </c>
      <c r="F25" s="30">
        <v>942</v>
      </c>
      <c r="G25" s="30">
        <v>331</v>
      </c>
    </row>
    <row r="26" spans="1:7">
      <c r="A26" s="29" t="s">
        <v>292</v>
      </c>
      <c r="B26" s="30">
        <v>16957</v>
      </c>
      <c r="C26" s="30">
        <v>6872</v>
      </c>
      <c r="D26" s="30">
        <v>2771</v>
      </c>
      <c r="E26" s="30">
        <v>4138</v>
      </c>
      <c r="F26" s="30">
        <v>2146</v>
      </c>
      <c r="G26" s="30">
        <v>1030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072DA-695E-4623-A942-5F9A56A65EAD}">
  <dimension ref="A1:G11"/>
  <sheetViews>
    <sheetView workbookViewId="0">
      <selection activeCell="G34" sqref="G34"/>
    </sheetView>
  </sheetViews>
  <sheetFormatPr defaultRowHeight="15"/>
  <cols>
    <col min="1" max="1" width="12.28515625" bestFit="1" customWidth="1"/>
    <col min="2" max="7" width="21" customWidth="1"/>
  </cols>
  <sheetData>
    <row r="1" spans="1:7" ht="38.25">
      <c r="A1" s="47" t="s">
        <v>370</v>
      </c>
      <c r="B1" s="46" t="s">
        <v>323</v>
      </c>
      <c r="C1" s="46" t="s">
        <v>317</v>
      </c>
      <c r="D1" s="46" t="s">
        <v>318</v>
      </c>
      <c r="E1" s="46" t="s">
        <v>319</v>
      </c>
      <c r="F1" s="46" t="s">
        <v>320</v>
      </c>
      <c r="G1" s="46" t="s">
        <v>321</v>
      </c>
    </row>
    <row r="2" spans="1:7">
      <c r="A2" s="48" t="s">
        <v>323</v>
      </c>
      <c r="B2" s="49">
        <v>1144921</v>
      </c>
      <c r="C2" s="49">
        <v>355385</v>
      </c>
      <c r="D2" s="49">
        <v>125757</v>
      </c>
      <c r="E2" s="49">
        <v>55205</v>
      </c>
      <c r="F2" s="49">
        <v>556609</v>
      </c>
      <c r="G2" s="49">
        <v>51965</v>
      </c>
    </row>
    <row r="3" spans="1:7">
      <c r="A3" s="48" t="s">
        <v>371</v>
      </c>
      <c r="B3" s="49">
        <v>276327</v>
      </c>
      <c r="C3" s="49">
        <v>14523</v>
      </c>
      <c r="D3" s="49">
        <v>11565</v>
      </c>
      <c r="E3" s="49">
        <v>22122</v>
      </c>
      <c r="F3" s="49">
        <v>225352</v>
      </c>
      <c r="G3" s="49">
        <v>2765</v>
      </c>
    </row>
    <row r="4" spans="1:7">
      <c r="A4" s="48" t="s">
        <v>372</v>
      </c>
      <c r="B4" s="49">
        <v>389406</v>
      </c>
      <c r="C4" s="49">
        <v>11721</v>
      </c>
      <c r="D4" s="49">
        <v>66957</v>
      </c>
      <c r="E4" s="49">
        <v>17500</v>
      </c>
      <c r="F4" s="49">
        <v>287354</v>
      </c>
      <c r="G4" s="49">
        <v>5874</v>
      </c>
    </row>
    <row r="5" spans="1:7">
      <c r="A5" s="48" t="s">
        <v>373</v>
      </c>
      <c r="B5" s="49">
        <v>4341</v>
      </c>
      <c r="C5" s="49">
        <v>2890</v>
      </c>
      <c r="D5" s="49">
        <v>55</v>
      </c>
      <c r="E5" s="49">
        <v>166</v>
      </c>
      <c r="F5" s="49">
        <v>1002</v>
      </c>
      <c r="G5" s="49">
        <v>228</v>
      </c>
    </row>
    <row r="6" spans="1:7">
      <c r="A6" s="48" t="s">
        <v>374</v>
      </c>
      <c r="B6" s="49">
        <v>21997</v>
      </c>
      <c r="C6" s="49">
        <v>20901</v>
      </c>
      <c r="D6" s="49">
        <v>37</v>
      </c>
      <c r="E6" s="49">
        <v>237</v>
      </c>
      <c r="F6" s="49">
        <v>112</v>
      </c>
      <c r="G6" s="49">
        <v>710</v>
      </c>
    </row>
    <row r="7" spans="1:7">
      <c r="A7" s="48" t="s">
        <v>375</v>
      </c>
      <c r="B7" s="49">
        <v>1689</v>
      </c>
      <c r="C7" s="49">
        <v>44</v>
      </c>
      <c r="D7" s="49">
        <v>43</v>
      </c>
      <c r="E7" s="49">
        <v>63</v>
      </c>
      <c r="F7" s="49">
        <v>1341</v>
      </c>
      <c r="G7" s="49">
        <v>198</v>
      </c>
    </row>
    <row r="8" spans="1:7">
      <c r="A8" s="48" t="s">
        <v>376</v>
      </c>
      <c r="B8" s="49">
        <v>341811</v>
      </c>
      <c r="C8" s="49">
        <v>256816</v>
      </c>
      <c r="D8" s="49">
        <v>37046</v>
      </c>
      <c r="E8" s="49">
        <v>9329</v>
      </c>
      <c r="F8" s="49">
        <v>4982</v>
      </c>
      <c r="G8" s="49">
        <v>33638</v>
      </c>
    </row>
    <row r="9" spans="1:7">
      <c r="A9" s="48" t="s">
        <v>377</v>
      </c>
      <c r="B9" s="49">
        <v>33125</v>
      </c>
      <c r="C9" s="49">
        <v>27390</v>
      </c>
      <c r="D9" s="49">
        <v>15</v>
      </c>
      <c r="E9" s="49">
        <v>318</v>
      </c>
      <c r="F9" s="49">
        <v>97</v>
      </c>
      <c r="G9" s="49">
        <v>5305</v>
      </c>
    </row>
    <row r="10" spans="1:7">
      <c r="A10" s="48" t="s">
        <v>378</v>
      </c>
      <c r="B10" s="49">
        <v>6368</v>
      </c>
      <c r="C10" s="49">
        <v>2188</v>
      </c>
      <c r="D10" s="49">
        <v>775</v>
      </c>
      <c r="E10" s="49">
        <v>419</v>
      </c>
      <c r="F10" s="49">
        <v>2552</v>
      </c>
      <c r="G10" s="49">
        <v>434</v>
      </c>
    </row>
    <row r="11" spans="1:7">
      <c r="A11" s="48" t="s">
        <v>379</v>
      </c>
      <c r="B11" s="49">
        <v>69857</v>
      </c>
      <c r="C11" s="49">
        <v>18912</v>
      </c>
      <c r="D11" s="49">
        <v>9264</v>
      </c>
      <c r="E11" s="49">
        <v>5051</v>
      </c>
      <c r="F11" s="49">
        <v>33817</v>
      </c>
      <c r="G11" s="49">
        <v>2813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BAE0-96E2-491F-9B39-2E5BC5E7B9C5}">
  <dimension ref="A1:G14"/>
  <sheetViews>
    <sheetView workbookViewId="0">
      <selection activeCell="C8" sqref="C8"/>
    </sheetView>
  </sheetViews>
  <sheetFormatPr defaultRowHeight="15"/>
  <cols>
    <col min="1" max="1" width="56.5703125" bestFit="1" customWidth="1"/>
    <col min="2" max="2" width="7.5703125" bestFit="1" customWidth="1"/>
    <col min="3" max="5" width="30.140625" customWidth="1"/>
    <col min="6" max="6" width="7.5703125" bestFit="1" customWidth="1"/>
    <col min="7" max="7" width="18.28515625" bestFit="1" customWidth="1"/>
  </cols>
  <sheetData>
    <row r="1" spans="1:7" ht="25.5">
      <c r="A1" s="8" t="s">
        <v>322</v>
      </c>
      <c r="B1" s="7" t="s">
        <v>323</v>
      </c>
      <c r="C1" s="7" t="s">
        <v>317</v>
      </c>
      <c r="D1" s="7" t="s">
        <v>318</v>
      </c>
      <c r="E1" s="7" t="s">
        <v>319</v>
      </c>
      <c r="F1" s="7" t="s">
        <v>320</v>
      </c>
      <c r="G1" s="7" t="s">
        <v>321</v>
      </c>
    </row>
    <row r="2" spans="1:7">
      <c r="A2" s="9" t="s">
        <v>460</v>
      </c>
      <c r="B2" s="10">
        <v>889626</v>
      </c>
      <c r="C2" s="10">
        <v>257770</v>
      </c>
      <c r="D2" s="10">
        <v>92701</v>
      </c>
      <c r="E2" s="10">
        <v>30408</v>
      </c>
      <c r="F2" s="10">
        <v>472235</v>
      </c>
      <c r="G2" s="10">
        <v>36512</v>
      </c>
    </row>
    <row r="3" spans="1:7">
      <c r="A3" s="9" t="s">
        <v>324</v>
      </c>
      <c r="B3" s="10">
        <v>463375</v>
      </c>
      <c r="C3" s="10">
        <v>128185</v>
      </c>
      <c r="D3" s="10">
        <v>49232</v>
      </c>
      <c r="E3" s="10">
        <v>16609</v>
      </c>
      <c r="F3" s="10">
        <v>252393</v>
      </c>
      <c r="G3" s="10">
        <v>16956</v>
      </c>
    </row>
    <row r="4" spans="1:7">
      <c r="A4" s="9" t="s">
        <v>325</v>
      </c>
      <c r="B4" s="10">
        <v>421470</v>
      </c>
      <c r="C4" s="10">
        <v>115396</v>
      </c>
      <c r="D4" s="10">
        <v>42278</v>
      </c>
      <c r="E4" s="10">
        <v>14169</v>
      </c>
      <c r="F4" s="10">
        <v>234925</v>
      </c>
      <c r="G4" s="10">
        <v>14702</v>
      </c>
    </row>
    <row r="5" spans="1:7">
      <c r="A5" s="9" t="s">
        <v>326</v>
      </c>
      <c r="B5" s="10">
        <v>41905</v>
      </c>
      <c r="C5" s="10">
        <v>12789</v>
      </c>
      <c r="D5" s="10">
        <v>6954</v>
      </c>
      <c r="E5" s="10">
        <v>2440</v>
      </c>
      <c r="F5" s="10">
        <v>17468</v>
      </c>
      <c r="G5" s="10">
        <v>2254</v>
      </c>
    </row>
    <row r="6" spans="1:7">
      <c r="A6" s="9" t="s">
        <v>327</v>
      </c>
      <c r="B6" s="10">
        <v>31350</v>
      </c>
      <c r="C6" s="10">
        <v>9718</v>
      </c>
      <c r="D6" s="10">
        <v>6234</v>
      </c>
      <c r="E6" s="10">
        <v>1701</v>
      </c>
      <c r="F6" s="10">
        <v>12350</v>
      </c>
      <c r="G6" s="10">
        <v>1347</v>
      </c>
    </row>
    <row r="7" spans="1:7">
      <c r="A7" s="9" t="s">
        <v>328</v>
      </c>
      <c r="B7" s="10">
        <v>20948</v>
      </c>
      <c r="C7" s="10">
        <v>6335</v>
      </c>
      <c r="D7" s="10">
        <v>3699</v>
      </c>
      <c r="E7" s="10">
        <v>1052</v>
      </c>
      <c r="F7" s="10">
        <v>9039</v>
      </c>
      <c r="G7" s="10">
        <v>823</v>
      </c>
    </row>
    <row r="8" spans="1:7">
      <c r="A8" s="9" t="s">
        <v>329</v>
      </c>
      <c r="B8" s="10">
        <v>10402</v>
      </c>
      <c r="C8" s="10">
        <v>3383</v>
      </c>
      <c r="D8" s="10">
        <v>2535</v>
      </c>
      <c r="E8" s="10">
        <v>649</v>
      </c>
      <c r="F8" s="10">
        <v>3311</v>
      </c>
      <c r="G8" s="10">
        <v>524</v>
      </c>
    </row>
    <row r="9" spans="1:7">
      <c r="A9" s="9" t="s">
        <v>330</v>
      </c>
      <c r="B9" s="10">
        <v>394901</v>
      </c>
      <c r="C9" s="10">
        <v>119867</v>
      </c>
      <c r="D9" s="10">
        <v>37235</v>
      </c>
      <c r="E9" s="10">
        <v>12098</v>
      </c>
      <c r="F9" s="10">
        <v>207492</v>
      </c>
      <c r="G9" s="10">
        <v>18209</v>
      </c>
    </row>
    <row r="10" spans="1:7">
      <c r="A10" s="9" t="s">
        <v>331</v>
      </c>
      <c r="B10" s="10">
        <v>138510</v>
      </c>
      <c r="C10" s="10">
        <v>18452</v>
      </c>
      <c r="D10" s="10">
        <v>8041</v>
      </c>
      <c r="E10" s="10">
        <v>906</v>
      </c>
      <c r="F10" s="10">
        <v>108812</v>
      </c>
      <c r="G10" s="10">
        <v>2299</v>
      </c>
    </row>
    <row r="11" spans="1:7">
      <c r="A11" s="9" t="s">
        <v>332</v>
      </c>
      <c r="B11" s="10">
        <v>89175</v>
      </c>
      <c r="C11" s="10">
        <v>34360</v>
      </c>
      <c r="D11" s="10">
        <v>12484</v>
      </c>
      <c r="E11" s="10">
        <v>5055</v>
      </c>
      <c r="F11" s="10">
        <v>31367</v>
      </c>
      <c r="G11" s="10">
        <v>5909</v>
      </c>
    </row>
    <row r="12" spans="1:7">
      <c r="A12" s="9" t="s">
        <v>333</v>
      </c>
      <c r="B12" s="10">
        <v>73130</v>
      </c>
      <c r="C12" s="10">
        <v>38011</v>
      </c>
      <c r="D12" s="10">
        <v>6454</v>
      </c>
      <c r="E12" s="10">
        <v>2187</v>
      </c>
      <c r="F12" s="10">
        <v>21299</v>
      </c>
      <c r="G12" s="10">
        <v>5179</v>
      </c>
    </row>
    <row r="13" spans="1:7">
      <c r="A13" s="9" t="s">
        <v>334</v>
      </c>
      <c r="B13" s="10">
        <v>48335</v>
      </c>
      <c r="C13" s="10">
        <v>11511</v>
      </c>
      <c r="D13" s="10">
        <v>4371</v>
      </c>
      <c r="E13" s="10">
        <v>1998</v>
      </c>
      <c r="F13" s="10">
        <v>28865</v>
      </c>
      <c r="G13" s="10">
        <v>1590</v>
      </c>
    </row>
    <row r="14" spans="1:7">
      <c r="A14" s="9" t="s">
        <v>335</v>
      </c>
      <c r="B14" s="10">
        <v>45751</v>
      </c>
      <c r="C14" s="10">
        <v>17533</v>
      </c>
      <c r="D14" s="10">
        <v>5885</v>
      </c>
      <c r="E14" s="10">
        <v>1952</v>
      </c>
      <c r="F14" s="10">
        <v>17149</v>
      </c>
      <c r="G14" s="10">
        <v>3232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0397C-A48F-4AA5-893C-F10E16C913F8}">
  <dimension ref="A1:G23"/>
  <sheetViews>
    <sheetView workbookViewId="0">
      <selection activeCell="A13" sqref="A13"/>
    </sheetView>
  </sheetViews>
  <sheetFormatPr defaultRowHeight="15"/>
  <cols>
    <col min="1" max="1" width="80.140625" bestFit="1" customWidth="1"/>
    <col min="2" max="7" width="13.5703125" customWidth="1"/>
  </cols>
  <sheetData>
    <row r="1" spans="1:7" ht="63.75">
      <c r="A1" s="55" t="s">
        <v>395</v>
      </c>
      <c r="B1" s="54" t="s">
        <v>323</v>
      </c>
      <c r="C1" s="54" t="s">
        <v>317</v>
      </c>
      <c r="D1" s="54" t="s">
        <v>318</v>
      </c>
      <c r="E1" s="54" t="s">
        <v>319</v>
      </c>
      <c r="F1" s="54" t="s">
        <v>320</v>
      </c>
      <c r="G1" s="54" t="s">
        <v>321</v>
      </c>
    </row>
    <row r="2" spans="1:7">
      <c r="A2" s="56" t="s">
        <v>461</v>
      </c>
      <c r="B2" s="57">
        <v>442416</v>
      </c>
      <c r="C2" s="57">
        <v>121731</v>
      </c>
      <c r="D2" s="57">
        <v>45977</v>
      </c>
      <c r="E2" s="57">
        <v>15221</v>
      </c>
      <c r="F2" s="57">
        <v>243964</v>
      </c>
      <c r="G2" s="57">
        <v>15523</v>
      </c>
    </row>
    <row r="3" spans="1:7">
      <c r="A3" s="56" t="s">
        <v>396</v>
      </c>
      <c r="B3" s="57">
        <v>5189</v>
      </c>
      <c r="C3" s="57">
        <v>1018</v>
      </c>
      <c r="D3" s="57">
        <v>436</v>
      </c>
      <c r="E3" s="57">
        <v>157</v>
      </c>
      <c r="F3" s="57">
        <v>3428</v>
      </c>
      <c r="G3" s="57">
        <v>150</v>
      </c>
    </row>
    <row r="4" spans="1:7">
      <c r="A4" s="56" t="s">
        <v>397</v>
      </c>
      <c r="B4" s="57">
        <v>34822</v>
      </c>
      <c r="C4" s="57">
        <v>8125</v>
      </c>
      <c r="D4" s="57">
        <v>2598</v>
      </c>
      <c r="E4" s="57">
        <v>1009</v>
      </c>
      <c r="F4" s="57">
        <v>21873</v>
      </c>
      <c r="G4" s="57">
        <v>1217</v>
      </c>
    </row>
    <row r="5" spans="1:7">
      <c r="A5" s="56" t="s">
        <v>398</v>
      </c>
      <c r="B5" s="57">
        <v>28968</v>
      </c>
      <c r="C5" s="57">
        <v>4045</v>
      </c>
      <c r="D5" s="57">
        <v>1907</v>
      </c>
      <c r="E5" s="57">
        <v>891</v>
      </c>
      <c r="F5" s="57">
        <v>21302</v>
      </c>
      <c r="G5" s="57">
        <v>823</v>
      </c>
    </row>
    <row r="6" spans="1:7">
      <c r="A6" s="56" t="s">
        <v>399</v>
      </c>
      <c r="B6" s="57">
        <v>92285</v>
      </c>
      <c r="C6" s="57">
        <v>31129</v>
      </c>
      <c r="D6" s="57">
        <v>7465</v>
      </c>
      <c r="E6" s="57">
        <v>3261</v>
      </c>
      <c r="F6" s="57">
        <v>46557</v>
      </c>
      <c r="G6" s="57">
        <v>3873</v>
      </c>
    </row>
    <row r="7" spans="1:7">
      <c r="A7" s="56" t="s">
        <v>400</v>
      </c>
      <c r="B7" s="57">
        <v>44883</v>
      </c>
      <c r="C7" s="57">
        <v>16329</v>
      </c>
      <c r="D7" s="57">
        <v>4973</v>
      </c>
      <c r="E7" s="57">
        <v>1250</v>
      </c>
      <c r="F7" s="57">
        <v>20490</v>
      </c>
      <c r="G7" s="57">
        <v>1841</v>
      </c>
    </row>
    <row r="8" spans="1:7">
      <c r="A8" s="56" t="s">
        <v>401</v>
      </c>
      <c r="B8" s="57">
        <v>68739</v>
      </c>
      <c r="C8" s="57">
        <v>18795</v>
      </c>
      <c r="D8" s="57">
        <v>7134</v>
      </c>
      <c r="E8" s="57">
        <v>2264</v>
      </c>
      <c r="F8" s="57">
        <v>38228</v>
      </c>
      <c r="G8" s="57">
        <v>2318</v>
      </c>
    </row>
    <row r="9" spans="1:7">
      <c r="A9" s="56" t="s">
        <v>402</v>
      </c>
      <c r="B9" s="57">
        <v>151021</v>
      </c>
      <c r="C9" s="57">
        <v>39508</v>
      </c>
      <c r="D9" s="57">
        <v>20028</v>
      </c>
      <c r="E9" s="57">
        <v>5603</v>
      </c>
      <c r="F9" s="57">
        <v>81073</v>
      </c>
      <c r="G9" s="57">
        <v>4809</v>
      </c>
    </row>
    <row r="10" spans="1:7">
      <c r="A10" s="56" t="s">
        <v>403</v>
      </c>
      <c r="B10" s="57">
        <v>16509</v>
      </c>
      <c r="C10" s="57">
        <v>2782</v>
      </c>
      <c r="D10" s="57">
        <v>1436</v>
      </c>
      <c r="E10" s="57">
        <v>786</v>
      </c>
      <c r="F10" s="57">
        <v>11013</v>
      </c>
      <c r="G10" s="57">
        <v>492</v>
      </c>
    </row>
    <row r="14" spans="1:7">
      <c r="A14" s="68"/>
      <c r="B14" s="74"/>
      <c r="C14" s="74"/>
      <c r="D14" s="74"/>
      <c r="E14" s="74"/>
      <c r="F14" s="74"/>
      <c r="G14" s="74"/>
    </row>
    <row r="15" spans="1:7">
      <c r="A15" s="68"/>
      <c r="B15" s="74"/>
      <c r="C15" s="74"/>
      <c r="D15" s="74"/>
      <c r="E15" s="74"/>
      <c r="F15" s="74"/>
      <c r="G15" s="74"/>
    </row>
    <row r="16" spans="1:7">
      <c r="A16" s="68"/>
      <c r="B16" s="74"/>
      <c r="C16" s="74"/>
      <c r="D16" s="74"/>
      <c r="E16" s="74"/>
      <c r="F16" s="74"/>
      <c r="G16" s="74"/>
    </row>
    <row r="17" spans="1:7">
      <c r="A17" s="68"/>
      <c r="B17" s="74"/>
      <c r="C17" s="74"/>
      <c r="D17" s="74"/>
      <c r="E17" s="74"/>
      <c r="F17" s="74"/>
      <c r="G17" s="74"/>
    </row>
    <row r="18" spans="1:7">
      <c r="A18" s="68"/>
      <c r="B18" s="74"/>
      <c r="C18" s="74"/>
      <c r="D18" s="74"/>
      <c r="E18" s="74"/>
      <c r="F18" s="74"/>
      <c r="G18" s="74"/>
    </row>
    <row r="19" spans="1:7">
      <c r="A19" s="68"/>
      <c r="B19" s="74"/>
      <c r="C19" s="74"/>
      <c r="D19" s="74"/>
      <c r="E19" s="74"/>
      <c r="F19" s="74"/>
      <c r="G19" s="74"/>
    </row>
    <row r="20" spans="1:7">
      <c r="A20" s="68"/>
      <c r="B20" s="74"/>
      <c r="C20" s="74"/>
      <c r="D20" s="74"/>
      <c r="E20" s="74"/>
      <c r="F20" s="74"/>
      <c r="G20" s="74"/>
    </row>
    <row r="21" spans="1:7">
      <c r="A21" s="68"/>
      <c r="B21" s="74"/>
      <c r="C21" s="74"/>
      <c r="D21" s="74"/>
      <c r="E21" s="74"/>
      <c r="F21" s="74"/>
      <c r="G21" s="74"/>
    </row>
    <row r="22" spans="1:7">
      <c r="A22" s="68"/>
      <c r="B22" s="74"/>
      <c r="C22" s="74"/>
      <c r="D22" s="74"/>
      <c r="E22" s="74"/>
      <c r="F22" s="74"/>
      <c r="G22" s="74"/>
    </row>
    <row r="23" spans="1:7">
      <c r="B23" s="74"/>
      <c r="C23" s="74"/>
      <c r="D23" s="74"/>
      <c r="E23" s="74"/>
      <c r="F23" s="74"/>
      <c r="G23" s="7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0C10B40490A439DB82A4F0EED5D6B" ma:contentTypeVersion="13" ma:contentTypeDescription="Create a new document." ma:contentTypeScope="" ma:versionID="fbf99bfdb02d320f445315653f33bf82">
  <xsd:schema xmlns:xsd="http://www.w3.org/2001/XMLSchema" xmlns:xs="http://www.w3.org/2001/XMLSchema" xmlns:p="http://schemas.microsoft.com/office/2006/metadata/properties" xmlns:ns2="a0e2bb21-0064-4d9c-a2a9-71e4ebf44c1b" xmlns:ns3="855e6d83-08a6-40f5-be48-b97f211881a3" targetNamespace="http://schemas.microsoft.com/office/2006/metadata/properties" ma:root="true" ma:fieldsID="30723d2a8bbb08a819c8aedb112d5746" ns2:_="" ns3:_="">
    <xsd:import namespace="a0e2bb21-0064-4d9c-a2a9-71e4ebf44c1b"/>
    <xsd:import namespace="855e6d83-08a6-40f5-be48-b97f211881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2bb21-0064-4d9c-a2a9-71e4ebf44c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7eb6393-bae5-439c-9df7-ed1047f922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e6d83-08a6-40f5-be48-b97f211881a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8720a61-9de9-423f-b17e-b22099eef4e4}" ma:internalName="TaxCatchAll" ma:showField="CatchAllData" ma:web="855e6d83-08a6-40f5-be48-b97f211881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8897DF-F5E8-4D35-8FF6-3567EA03C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2bb21-0064-4d9c-a2a9-71e4ebf44c1b"/>
    <ds:schemaRef ds:uri="855e6d83-08a6-40f5-be48-b97f211881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E638CA-AA41-4048-A29F-E9A427A6BD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Ethnic Group</vt:lpstr>
      <vt:lpstr>Ethnic Group - 2011 Comparison</vt:lpstr>
      <vt:lpstr>Ethnic Group Detailed</vt:lpstr>
      <vt:lpstr>Ethnic Group by Age</vt:lpstr>
      <vt:lpstr>Female Ethnic Group by Age</vt:lpstr>
      <vt:lpstr>Male Ethnic Group by Age</vt:lpstr>
      <vt:lpstr>Ethnic Group by Religion</vt:lpstr>
      <vt:lpstr>Ethnic Group Economic Activity</vt:lpstr>
      <vt:lpstr>Ethnic Group by Industry</vt:lpstr>
      <vt:lpstr>Ethnic Group by Occupation</vt:lpstr>
      <vt:lpstr>Ethnic Group by Qualifications</vt:lpstr>
      <vt:lpstr>Ethnic Group Age of Arrival</vt:lpstr>
      <vt:lpstr>Ethnic Group Accommodation Type</vt:lpstr>
      <vt:lpstr>Ethnic Group Bedrooms</vt:lpstr>
      <vt:lpstr>Ethnic Group Rooms</vt:lpstr>
      <vt:lpstr>Ethnicity by Tenure</vt:lpstr>
      <vt:lpstr>Ethnicity Tenure No Car or Van</vt:lpstr>
      <vt:lpstr>Ethnicity Tenure With Car Van</vt:lpstr>
      <vt:lpstr>Ethnic Group Unpaid Care</vt:lpstr>
      <vt:lpstr>Ethnic Unpaid Care Good Health</vt:lpstr>
      <vt:lpstr>Ethnic Unpaid Not Good Health</vt:lpstr>
      <vt:lpstr>Ethnic Group Good Health</vt:lpstr>
      <vt:lpstr>Ethnic Group Not Good Health</vt:lpstr>
      <vt:lpstr>Comp by HH Ref Person Ethnicity</vt:lpstr>
      <vt:lpstr>Ethnicity by Multiple Languages</vt:lpstr>
      <vt:lpstr>Ethnicity by Multiple Religions</vt:lpstr>
      <vt:lpstr>Ethnicity by National Identity</vt:lpstr>
      <vt:lpstr>Ethnicity by Gender Identity</vt:lpstr>
      <vt:lpstr>Ethnicity by Orientation</vt:lpstr>
      <vt:lpstr>Ethnicity by Main Language</vt:lpstr>
      <vt:lpstr>Ethnicity by Veteran Indicator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K Wright</dc:creator>
  <cp:lastModifiedBy>Zoe K Wright</cp:lastModifiedBy>
  <dcterms:created xsi:type="dcterms:W3CDTF">2015-06-05T18:17:20Z</dcterms:created>
  <dcterms:modified xsi:type="dcterms:W3CDTF">2023-04-14T09:50:23Z</dcterms:modified>
</cp:coreProperties>
</file>